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2"/>
  </bookViews>
  <sheets>
    <sheet name="таксономия" sheetId="1" state="visible" r:id="rId2"/>
    <sheet name="арх" sheetId="2" state="visible" r:id="rId3"/>
    <sheet name="roc" sheetId="3" state="visible" r:id="rId4"/>
  </sheets>
  <definedNames>
    <definedName function="false" hidden="true" localSheetId="2" name="_xlnm._FilterDatabase" vbProcedure="false">roc!$A$1:$G$718</definedName>
    <definedName function="false" hidden="false" localSheetId="2" name="_xlnm._FilterDatabase" vbProcedure="false">roc!$A$1:$G$718</definedName>
    <definedName function="false" hidden="false" localSheetId="2" name="_xlnm._FilterDatabase_0" vbProcedure="false">roc!$A$1:$G$718</definedName>
    <definedName function="false" hidden="false" localSheetId="2" name="_xlnm._FilterDatabase_0_0" vbProcedure="false">roc!$A$1:$G$718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<sst xmlns="http://schemas.openxmlformats.org/spreadsheetml/2006/main" count="5529" uniqueCount="2542">
  <si>
    <t>A0JZN7</t>
  </si>
  <si>
    <t> Micrococcales</t>
  </si>
  <si>
    <t>A0LY74</t>
  </si>
  <si>
    <t> Flavobacteriia</t>
  </si>
  <si>
    <t>A0NMQ5</t>
  </si>
  <si>
    <t> Alphaproteobacteria</t>
  </si>
  <si>
    <t>A0P3K7</t>
  </si>
  <si>
    <t>A0PRY7</t>
  </si>
  <si>
    <t> Corynebacteriales</t>
  </si>
  <si>
    <t>A0QQU6</t>
  </si>
  <si>
    <t>A0R322</t>
  </si>
  <si>
    <t>A0R4I2</t>
  </si>
  <si>
    <t>A0RU19</t>
  </si>
  <si>
    <t> Cenarchaeales</t>
  </si>
  <si>
    <t>A0RY33</t>
  </si>
  <si>
    <t>A0YPI2</t>
  </si>
  <si>
    <t> Oscillatoriophycideae</t>
  </si>
  <si>
    <t>A0Z0Y2</t>
  </si>
  <si>
    <t> Gammaproteobacteria</t>
  </si>
  <si>
    <t>A0ZBG5</t>
  </si>
  <si>
    <t> Nostocales</t>
  </si>
  <si>
    <t>A0ZFG3</t>
  </si>
  <si>
    <t>A0ZFZ5</t>
  </si>
  <si>
    <t>A0ZGY6</t>
  </si>
  <si>
    <t>A1A0G8</t>
  </si>
  <si>
    <t> Bifidobacteriales</t>
  </si>
  <si>
    <t>A1AV30</t>
  </si>
  <si>
    <t> Deltaproteobacteria</t>
  </si>
  <si>
    <t>A1BH46</t>
  </si>
  <si>
    <t> Chlorobia</t>
  </si>
  <si>
    <t>A1IQ46</t>
  </si>
  <si>
    <t> Betaproteobacteria</t>
  </si>
  <si>
    <t>A1K2B8</t>
  </si>
  <si>
    <t>A1KA28</t>
  </si>
  <si>
    <t>A1KS45</t>
  </si>
  <si>
    <t>A1R3N2</t>
  </si>
  <si>
    <t>A1RB14</t>
  </si>
  <si>
    <t>A1SCN4</t>
  </si>
  <si>
    <t> Propionibacteriales</t>
  </si>
  <si>
    <t>A1SPC1</t>
  </si>
  <si>
    <t>A1TBP8</t>
  </si>
  <si>
    <t>A1TF66</t>
  </si>
  <si>
    <t>A1U957</t>
  </si>
  <si>
    <t>A1UPA4</t>
  </si>
  <si>
    <t>A1VJW6</t>
  </si>
  <si>
    <t>A2VPW6</t>
  </si>
  <si>
    <t>A3CPU5</t>
  </si>
  <si>
    <t> Bacilli</t>
  </si>
  <si>
    <t>A3DG89</t>
  </si>
  <si>
    <t> Clostridia</t>
  </si>
  <si>
    <t>A3DHT8</t>
  </si>
  <si>
    <t>A3HRG0</t>
  </si>
  <si>
    <t> Cytophagia</t>
  </si>
  <si>
    <t>A3HSM4</t>
  </si>
  <si>
    <t>A3I2I5</t>
  </si>
  <si>
    <t>A3ILN7</t>
  </si>
  <si>
    <t>A3J1D4</t>
  </si>
  <si>
    <t>A3J2B0</t>
  </si>
  <si>
    <t>A3M3T4</t>
  </si>
  <si>
    <t>A3N399</t>
  </si>
  <si>
    <t>A3TPI5</t>
  </si>
  <si>
    <t>A3UG08</t>
  </si>
  <si>
    <t>A3WFU6</t>
  </si>
  <si>
    <t>A3WS80</t>
  </si>
  <si>
    <t>A3WT85</t>
  </si>
  <si>
    <t>A3WVL0</t>
  </si>
  <si>
    <t>A3WWD6</t>
  </si>
  <si>
    <t>A3XGZ5</t>
  </si>
  <si>
    <t>A3XHB1</t>
  </si>
  <si>
    <t>A3XQC1</t>
  </si>
  <si>
    <t>A4ANX8</t>
  </si>
  <si>
    <t>A4BXH2</t>
  </si>
  <si>
    <t>A4IT87</t>
  </si>
  <si>
    <t>A4ITZ3</t>
  </si>
  <si>
    <t>A4L312</t>
  </si>
  <si>
    <t> Deinococci</t>
  </si>
  <si>
    <t>A4MVH8</t>
  </si>
  <si>
    <t>A4MWA6</t>
  </si>
  <si>
    <t>A4N1L3</t>
  </si>
  <si>
    <t>A4NWF4</t>
  </si>
  <si>
    <t>A4QH85</t>
  </si>
  <si>
    <t>A4T176</t>
  </si>
  <si>
    <t>A4VI88</t>
  </si>
  <si>
    <t>A4WE94</t>
  </si>
  <si>
    <t>A4YRP5</t>
  </si>
  <si>
    <t>A4Z2J8</t>
  </si>
  <si>
    <t>A5E8L6</t>
  </si>
  <si>
    <t>A5EED3</t>
  </si>
  <si>
    <t>A5EMK3</t>
  </si>
  <si>
    <t>A5FM78</t>
  </si>
  <si>
    <t>A5G528</t>
  </si>
  <si>
    <t>A5G8Z3</t>
  </si>
  <si>
    <t>A5GAK4</t>
  </si>
  <si>
    <t>A5L0L4</t>
  </si>
  <si>
    <t>A5P9G8</t>
  </si>
  <si>
    <t>A5TUV6</t>
  </si>
  <si>
    <t> Fusobacteriales</t>
  </si>
  <si>
    <t>A5U8M9</t>
  </si>
  <si>
    <t>A5UI66</t>
  </si>
  <si>
    <t>A5UIT2</t>
  </si>
  <si>
    <t>A5V3D5</t>
  </si>
  <si>
    <t>A5VDE8</t>
  </si>
  <si>
    <t>A5Z805</t>
  </si>
  <si>
    <t>A5ZF18</t>
  </si>
  <si>
    <t> Bacteroidia</t>
  </si>
  <si>
    <t>A6DRH8</t>
  </si>
  <si>
    <t> Lentisphaeria</t>
  </si>
  <si>
    <t>A6E483</t>
  </si>
  <si>
    <t>A6EBD4</t>
  </si>
  <si>
    <t> Sphingobacteriia</t>
  </si>
  <si>
    <t>A6ELI7</t>
  </si>
  <si>
    <t> environmental samples.</t>
  </si>
  <si>
    <t>A6LLY5</t>
  </si>
  <si>
    <t> Thermotogales</t>
  </si>
  <si>
    <t>A6MN82</t>
  </si>
  <si>
    <t>A6QD04</t>
  </si>
  <si>
    <t> Epsilonproteobacteria</t>
  </si>
  <si>
    <t>A6TVA7</t>
  </si>
  <si>
    <t>A6U6X2</t>
  </si>
  <si>
    <t>A6UBV3</t>
  </si>
  <si>
    <t>A6V2N4</t>
  </si>
  <si>
    <t>A7A4C4</t>
  </si>
  <si>
    <t>A7BBR7</t>
  </si>
  <si>
    <t> Actinomycetales</t>
  </si>
  <si>
    <t>A7BRW3</t>
  </si>
  <si>
    <t>A7BTB2</t>
  </si>
  <si>
    <t>A7HTD9</t>
  </si>
  <si>
    <t>A7KV39</t>
  </si>
  <si>
    <t> Caudovirales</t>
  </si>
  <si>
    <t>A7NJN0</t>
  </si>
  <si>
    <t> Chloroflexia</t>
  </si>
  <si>
    <t>A7ZLB4</t>
  </si>
  <si>
    <t>A8GC36</t>
  </si>
  <si>
    <t>A8IGF2</t>
  </si>
  <si>
    <t>A8L438</t>
  </si>
  <si>
    <t> Frankiales</t>
  </si>
  <si>
    <t>A8LA46</t>
  </si>
  <si>
    <t>A8YHJ7</t>
  </si>
  <si>
    <t>A9AUS5</t>
  </si>
  <si>
    <t>A9C0I0</t>
  </si>
  <si>
    <t>A9D2E6</t>
  </si>
  <si>
    <t>A9DBA2</t>
  </si>
  <si>
    <t>A9KG33</t>
  </si>
  <si>
    <t>A9M1H9</t>
  </si>
  <si>
    <t>A9WMW6</t>
  </si>
  <si>
    <t>A9WRS7</t>
  </si>
  <si>
    <t>B0BSX3</t>
  </si>
  <si>
    <t>B0C1H1</t>
  </si>
  <si>
    <t>B0C842</t>
  </si>
  <si>
    <t>B0CDW2</t>
  </si>
  <si>
    <t>B0CEC9</t>
  </si>
  <si>
    <t>B0CED0</t>
  </si>
  <si>
    <t>B0JM71</t>
  </si>
  <si>
    <t>B0JP13</t>
  </si>
  <si>
    <t>B0MKF4</t>
  </si>
  <si>
    <t>B0MR75</t>
  </si>
  <si>
    <t>B0NJ05</t>
  </si>
  <si>
    <t>B0RMX0</t>
  </si>
  <si>
    <t>B0ST64</t>
  </si>
  <si>
    <t> Leptospirales</t>
  </si>
  <si>
    <t>B0SVZ8</t>
  </si>
  <si>
    <t>B0SW39</t>
  </si>
  <si>
    <t>B0T195</t>
  </si>
  <si>
    <t>B0TCI0</t>
  </si>
  <si>
    <t>B0UIW1</t>
  </si>
  <si>
    <t>B0VA46</t>
  </si>
  <si>
    <t>B0VKH5</t>
  </si>
  <si>
    <t>B1C829</t>
  </si>
  <si>
    <t>B1GB49</t>
  </si>
  <si>
    <t>B1I5A3</t>
  </si>
  <si>
    <t>B1M6I6</t>
  </si>
  <si>
    <t>B1MF85</t>
  </si>
  <si>
    <t>B1MIL3</t>
  </si>
  <si>
    <t>B1MKJ6</t>
  </si>
  <si>
    <t>B1MN46</t>
  </si>
  <si>
    <t>B1VIW1</t>
  </si>
  <si>
    <t>B1WUY3</t>
  </si>
  <si>
    <t>B1XN64</t>
  </si>
  <si>
    <t>B1XR21</t>
  </si>
  <si>
    <t>B2BSQ6</t>
  </si>
  <si>
    <t>B2HI30</t>
  </si>
  <si>
    <t>B2HPZ4</t>
  </si>
  <si>
    <t>B2J929</t>
  </si>
  <si>
    <t>B2J9L7</t>
  </si>
  <si>
    <t>B2RED0</t>
  </si>
  <si>
    <t>B2U0I9</t>
  </si>
  <si>
    <t>B3DPM1</t>
  </si>
  <si>
    <t>B3E5U6</t>
  </si>
  <si>
    <t>B3EA70</t>
  </si>
  <si>
    <t>B3EGN0</t>
  </si>
  <si>
    <t>B3EIG9</t>
  </si>
  <si>
    <t>B3GZ53</t>
  </si>
  <si>
    <t>B3H8B8</t>
  </si>
  <si>
    <t>B3PNL2</t>
  </si>
  <si>
    <t>B3PX99</t>
  </si>
  <si>
    <t>B3Q5X0</t>
  </si>
  <si>
    <t>B3Q903</t>
  </si>
  <si>
    <t>B3QF84</t>
  </si>
  <si>
    <t>B3QHM0</t>
  </si>
  <si>
    <t>B3QI57</t>
  </si>
  <si>
    <t>B3X3A5</t>
  </si>
  <si>
    <t>B4DBR1</t>
  </si>
  <si>
    <t> Spartobacteria</t>
  </si>
  <si>
    <t>B4R7U5</t>
  </si>
  <si>
    <t>B4RD31</t>
  </si>
  <si>
    <t>B4RHI6</t>
  </si>
  <si>
    <t>B4RJY9</t>
  </si>
  <si>
    <t>B4RNY7</t>
  </si>
  <si>
    <t>B4VUC4</t>
  </si>
  <si>
    <t>B4VUC6</t>
  </si>
  <si>
    <t>B4VVM8</t>
  </si>
  <si>
    <t>B4VWM9</t>
  </si>
  <si>
    <t>B4W3W8</t>
  </si>
  <si>
    <t>B4WA63</t>
  </si>
  <si>
    <t>B4WC80</t>
  </si>
  <si>
    <t>B4WKA2</t>
  </si>
  <si>
    <t>B4WMV5</t>
  </si>
  <si>
    <t>B4WZL9</t>
  </si>
  <si>
    <t>B5CRV9</t>
  </si>
  <si>
    <t>B5ECZ5</t>
  </si>
  <si>
    <t>B5HB22</t>
  </si>
  <si>
    <t> Streptomycetales</t>
  </si>
  <si>
    <t>B5UW08</t>
  </si>
  <si>
    <t>B5VYG7</t>
  </si>
  <si>
    <t>B5XVR7</t>
  </si>
  <si>
    <t>B5ZWB2</t>
  </si>
  <si>
    <t>B6AS85</t>
  </si>
  <si>
    <t> Nitrospirales</t>
  </si>
  <si>
    <t>B6ASD7</t>
  </si>
  <si>
    <t>B6EPI7</t>
  </si>
  <si>
    <t>B6EWT9</t>
  </si>
  <si>
    <t>B6IA06</t>
  </si>
  <si>
    <t>B6JCV0</t>
  </si>
  <si>
    <t>B6JIT2</t>
  </si>
  <si>
    <t>B6XVR8</t>
  </si>
  <si>
    <t>B7GPT1</t>
  </si>
  <si>
    <t>B7J8R5</t>
  </si>
  <si>
    <t>B7K144</t>
  </si>
  <si>
    <t>B7KCQ8</t>
  </si>
  <si>
    <t>B7KDH2</t>
  </si>
  <si>
    <t>B7L5A7</t>
  </si>
  <si>
    <t>B7N4A7</t>
  </si>
  <si>
    <t>B7R5W0</t>
  </si>
  <si>
    <t>B7X0H2</t>
  </si>
  <si>
    <t>B8DTQ7</t>
  </si>
  <si>
    <t>B8DUJ1</t>
  </si>
  <si>
    <t>B8DVM1</t>
  </si>
  <si>
    <t>B8F4Q6</t>
  </si>
  <si>
    <t>B8F709</t>
  </si>
  <si>
    <t>B8F828</t>
  </si>
  <si>
    <t>B8F8Z2</t>
  </si>
  <si>
    <t>B8GV81</t>
  </si>
  <si>
    <t>B8H768</t>
  </si>
  <si>
    <t>B8HCG0</t>
  </si>
  <si>
    <t>B8HDF6</t>
  </si>
  <si>
    <t>B8HDS1</t>
  </si>
  <si>
    <t>B8HHV3</t>
  </si>
  <si>
    <t>B8HXD2</t>
  </si>
  <si>
    <t>B8IMU8</t>
  </si>
  <si>
    <t>B8IN62</t>
  </si>
  <si>
    <t>B8INV5</t>
  </si>
  <si>
    <t>B9BX69</t>
  </si>
  <si>
    <t>B9CWX7</t>
  </si>
  <si>
    <t>B9DJB0</t>
  </si>
  <si>
    <t>B9JAI7</t>
  </si>
  <si>
    <t>B9JEI7</t>
  </si>
  <si>
    <t>B9JR64</t>
  </si>
  <si>
    <t>B9M650</t>
  </si>
  <si>
    <t>B9QW59</t>
  </si>
  <si>
    <t>B9XD64</t>
  </si>
  <si>
    <t> Verrucomicrobiae</t>
  </si>
  <si>
    <t>B9YZM9</t>
  </si>
  <si>
    <t>C0E0N4</t>
  </si>
  <si>
    <t>C0ELI1</t>
  </si>
  <si>
    <t>C0EN23</t>
  </si>
  <si>
    <t>C0EQ35</t>
  </si>
  <si>
    <t>C0ETQ0</t>
  </si>
  <si>
    <t>C0VH16</t>
  </si>
  <si>
    <t>C0VIC5</t>
  </si>
  <si>
    <t>C0W5K0</t>
  </si>
  <si>
    <t>C0WDU7</t>
  </si>
  <si>
    <t> Negativicutes</t>
  </si>
  <si>
    <t>C0WFH9</t>
  </si>
  <si>
    <t>C0WGR9</t>
  </si>
  <si>
    <t>C0WJ11</t>
  </si>
  <si>
    <t>C0XRT9</t>
  </si>
  <si>
    <t>C0XUX7</t>
  </si>
  <si>
    <t>C1AWX4</t>
  </si>
  <si>
    <t>C1B1B7</t>
  </si>
  <si>
    <t>C1D1V6</t>
  </si>
  <si>
    <t>C1DMG9</t>
  </si>
  <si>
    <t>C2CN34</t>
  </si>
  <si>
    <t>C2CN46</t>
  </si>
  <si>
    <t>C2GVY4</t>
  </si>
  <si>
    <t>C2PY25</t>
  </si>
  <si>
    <t>C2SB33</t>
  </si>
  <si>
    <t>C2TR07</t>
  </si>
  <si>
    <t>C2UN19</t>
  </si>
  <si>
    <t>C2VLZ3</t>
  </si>
  <si>
    <t>C2WWM9</t>
  </si>
  <si>
    <t>C3EB61</t>
  </si>
  <si>
    <t>C3IWX4</t>
  </si>
  <si>
    <t>C3JIE0</t>
  </si>
  <si>
    <t>C3JR55</t>
  </si>
  <si>
    <t>C3MHM7</t>
  </si>
  <si>
    <t>C3PEC7</t>
  </si>
  <si>
    <t>C3PEJ7</t>
  </si>
  <si>
    <t>C3PFH8</t>
  </si>
  <si>
    <t>C3PFL7</t>
  </si>
  <si>
    <t>C3PJF4</t>
  </si>
  <si>
    <t>C3WNG7</t>
  </si>
  <si>
    <t>C3X8C2</t>
  </si>
  <si>
    <t>C4RQ11</t>
  </si>
  <si>
    <t> Micromonosporales</t>
  </si>
  <si>
    <t>C4RRL0</t>
  </si>
  <si>
    <t>C4U1S3</t>
  </si>
  <si>
    <t>C4XM66</t>
  </si>
  <si>
    <t>C5AWP2</t>
  </si>
  <si>
    <t>C5C714</t>
  </si>
  <si>
    <t>C5CMG5</t>
  </si>
  <si>
    <t>C5EDS2</t>
  </si>
  <si>
    <t>C5KIY0</t>
  </si>
  <si>
    <t> Perkinsea</t>
  </si>
  <si>
    <t>C5TIW9</t>
  </si>
  <si>
    <t>C5TM66</t>
  </si>
  <si>
    <t>C5TQ10</t>
  </si>
  <si>
    <t>C5VRV8</t>
  </si>
  <si>
    <t>C6CV44</t>
  </si>
  <si>
    <t>C6E5X0</t>
  </si>
  <si>
    <t>C6E5X6</t>
  </si>
  <si>
    <t>C6EFU3</t>
  </si>
  <si>
    <t>C6IV46</t>
  </si>
  <si>
    <t>C6JN47</t>
  </si>
  <si>
    <t>C6LK84</t>
  </si>
  <si>
    <t>C6M4M4</t>
  </si>
  <si>
    <t>C6M6Z9</t>
  </si>
  <si>
    <t>C6M9A8</t>
  </si>
  <si>
    <t>C6R4S1</t>
  </si>
  <si>
    <t>C6R8C7</t>
  </si>
  <si>
    <t>C6RPU7</t>
  </si>
  <si>
    <t>C6RQ07</t>
  </si>
  <si>
    <t>C6S561</t>
  </si>
  <si>
    <t>C6SA56</t>
  </si>
  <si>
    <t>C6SI67</t>
  </si>
  <si>
    <t>C7DGF8</t>
  </si>
  <si>
    <t> Candidatus Micrarchaeum.</t>
  </si>
  <si>
    <t>C7H2E5</t>
  </si>
  <si>
    <t>C7H4X3</t>
  </si>
  <si>
    <t>C7M3G0</t>
  </si>
  <si>
    <t>C7MAX6</t>
  </si>
  <si>
    <t>C7MUT1</t>
  </si>
  <si>
    <t> Pseudonocardiales</t>
  </si>
  <si>
    <t>C7N4B1</t>
  </si>
  <si>
    <t> Coriobacteriia</t>
  </si>
  <si>
    <t>C7NIR5</t>
  </si>
  <si>
    <t>C7NJ62</t>
  </si>
  <si>
    <t>C7R3L8</t>
  </si>
  <si>
    <t>C7XNE9</t>
  </si>
  <si>
    <t>C7XVZ3</t>
  </si>
  <si>
    <t>C8N708</t>
  </si>
  <si>
    <t>C8NAA8</t>
  </si>
  <si>
    <t>C8NCN0</t>
  </si>
  <si>
    <t>C8ND43</t>
  </si>
  <si>
    <t>C8T3Q6</t>
  </si>
  <si>
    <t>C8TQY9</t>
  </si>
  <si>
    <t>C8U7A8</t>
  </si>
  <si>
    <t>C8UP89</t>
  </si>
  <si>
    <t>C8WJ74</t>
  </si>
  <si>
    <t>C8WJV3</t>
  </si>
  <si>
    <t>C8WMN1</t>
  </si>
  <si>
    <t>C8WPW6</t>
  </si>
  <si>
    <t>C8WWU3</t>
  </si>
  <si>
    <t>C8X7Z5</t>
  </si>
  <si>
    <t> Nakamurellales</t>
  </si>
  <si>
    <t>C8XBB2</t>
  </si>
  <si>
    <t>C8XC30</t>
  </si>
  <si>
    <t>C8XCA1</t>
  </si>
  <si>
    <t>C8XEW5</t>
  </si>
  <si>
    <t>C9MMC1</t>
  </si>
  <si>
    <t>C9MMP1</t>
  </si>
  <si>
    <t>C9X1X9</t>
  </si>
  <si>
    <t>C9Z2D0</t>
  </si>
  <si>
    <t>D0C941</t>
  </si>
  <si>
    <t>D0J3F2</t>
  </si>
  <si>
    <t>D0KVV0</t>
  </si>
  <si>
    <t>D0KVW1</t>
  </si>
  <si>
    <t>D0L3S2</t>
  </si>
  <si>
    <t>D0L6C0</t>
  </si>
  <si>
    <t>D0LAD1</t>
  </si>
  <si>
    <t>D0LEE5</t>
  </si>
  <si>
    <t>D0MKQ9</t>
  </si>
  <si>
    <t> Bacteroidetes Order II. Incertae sedis</t>
  </si>
  <si>
    <t>D0S042</t>
  </si>
  <si>
    <t>D0SAS8</t>
  </si>
  <si>
    <t>D0SBC9</t>
  </si>
  <si>
    <t>D0SKA6</t>
  </si>
  <si>
    <t>D0SUI8</t>
  </si>
  <si>
    <t>D0SV14</t>
  </si>
  <si>
    <t>D0W7X8</t>
  </si>
  <si>
    <t>D0WDQ2</t>
  </si>
  <si>
    <t>D0YPC0</t>
  </si>
  <si>
    <t>D0YUD4</t>
  </si>
  <si>
    <t>D1C1E2</t>
  </si>
  <si>
    <t> Sphaerobacteridae</t>
  </si>
  <si>
    <t>D1CIG6</t>
  </si>
  <si>
    <t>D1JEW5</t>
  </si>
  <si>
    <t>D1NFJ6</t>
  </si>
  <si>
    <t>D1NV06</t>
  </si>
  <si>
    <t>D1PT00</t>
  </si>
  <si>
    <t>D1QTV3</t>
  </si>
  <si>
    <t>D1QV84</t>
  </si>
  <si>
    <t>D1W0W6</t>
  </si>
  <si>
    <t>D1W5X3</t>
  </si>
  <si>
    <t>D1W7M1</t>
  </si>
  <si>
    <t>D1W8P5</t>
  </si>
  <si>
    <t>D1Y8V4</t>
  </si>
  <si>
    <t>D1Y934</t>
  </si>
  <si>
    <t>D2ADS8</t>
  </si>
  <si>
    <t>D2BGG7</t>
  </si>
  <si>
    <t> Dehalococcoidia</t>
  </si>
  <si>
    <t>D2NT20</t>
  </si>
  <si>
    <t>D2Q159</t>
  </si>
  <si>
    <t>D2Q8U2</t>
  </si>
  <si>
    <t>D2QY08</t>
  </si>
  <si>
    <t> Planctomycetia</t>
  </si>
  <si>
    <t>D2S5Q1</t>
  </si>
  <si>
    <t> Geodermatophilales</t>
  </si>
  <si>
    <t>D2S917</t>
  </si>
  <si>
    <t>D2SCR4</t>
  </si>
  <si>
    <t>D2XAP5</t>
  </si>
  <si>
    <t> Marseillevirus.</t>
  </si>
  <si>
    <t>D2XAY9</t>
  </si>
  <si>
    <t>D2ZK65</t>
  </si>
  <si>
    <t>D3A159</t>
  </si>
  <si>
    <t>D3ADF4</t>
  </si>
  <si>
    <t>D3CRV7</t>
  </si>
  <si>
    <t>D3EZV8</t>
  </si>
  <si>
    <t> Thermoleophilia</t>
  </si>
  <si>
    <t>D3F012</t>
  </si>
  <si>
    <t>D3F8H5</t>
  </si>
  <si>
    <t>D3FCL2</t>
  </si>
  <si>
    <t>D3FYT9</t>
  </si>
  <si>
    <t>D3H3J5</t>
  </si>
  <si>
    <t>D3I171</t>
  </si>
  <si>
    <t>D3I722</t>
  </si>
  <si>
    <t>D3LLB7</t>
  </si>
  <si>
    <t>D3LMH5</t>
  </si>
  <si>
    <t>D3NT86</t>
  </si>
  <si>
    <t>D3R3D2</t>
  </si>
  <si>
    <t>D3R4B9</t>
  </si>
  <si>
    <t>D3RRE8</t>
  </si>
  <si>
    <t>D3S9D6</t>
  </si>
  <si>
    <t>D3SGT5</t>
  </si>
  <si>
    <t>D4CVI9</t>
  </si>
  <si>
    <t>D4CX01</t>
  </si>
  <si>
    <t>D4DQT4</t>
  </si>
  <si>
    <t>D4HBL6</t>
  </si>
  <si>
    <t>D4JS75</t>
  </si>
  <si>
    <t>D4JW94</t>
  </si>
  <si>
    <t>D4K8Y5</t>
  </si>
  <si>
    <t>D4KNC5</t>
  </si>
  <si>
    <t>D4M930</t>
  </si>
  <si>
    <t> Synergistia</t>
  </si>
  <si>
    <t>D4MJ71</t>
  </si>
  <si>
    <t>D4S661</t>
  </si>
  <si>
    <t>D4SUZ8</t>
  </si>
  <si>
    <t>D4T9E8</t>
  </si>
  <si>
    <t>D4TLM3</t>
  </si>
  <si>
    <t>D4TSE9</t>
  </si>
  <si>
    <t>D4U013</t>
  </si>
  <si>
    <t>D4W3W0</t>
  </si>
  <si>
    <t> Erysipelotrichia</t>
  </si>
  <si>
    <t>D4Z562</t>
  </si>
  <si>
    <t>D4Z620</t>
  </si>
  <si>
    <t>D4Z625</t>
  </si>
  <si>
    <t>D4Z6K0</t>
  </si>
  <si>
    <t>D5BCB2</t>
  </si>
  <si>
    <t>D5C3X3</t>
  </si>
  <si>
    <t>D5CM72</t>
  </si>
  <si>
    <t>D5CU87</t>
  </si>
  <si>
    <t>D5EVZ8</t>
  </si>
  <si>
    <t>D5MIH8</t>
  </si>
  <si>
    <t> Candidatus Methylomirabilis.</t>
  </si>
  <si>
    <t>D5P2N2</t>
  </si>
  <si>
    <t>D5P8H3</t>
  </si>
  <si>
    <t>D5PBE7</t>
  </si>
  <si>
    <t>D5PGG1</t>
  </si>
  <si>
    <t>D5PHS9</t>
  </si>
  <si>
    <t>D5R9Z1</t>
  </si>
  <si>
    <t>D5RPN7</t>
  </si>
  <si>
    <t>D5T9N3</t>
  </si>
  <si>
    <t>D5TB90</t>
  </si>
  <si>
    <t>D5UTJ1</t>
  </si>
  <si>
    <t>D5UVS3</t>
  </si>
  <si>
    <t>D5UW89</t>
  </si>
  <si>
    <t>D5UWR3</t>
  </si>
  <si>
    <t>D5UXW4</t>
  </si>
  <si>
    <t>D5VIA2</t>
  </si>
  <si>
    <t>D5VIB5</t>
  </si>
  <si>
    <t>D5VIL8</t>
  </si>
  <si>
    <t>D5X5S7</t>
  </si>
  <si>
    <t>D6BF91</t>
  </si>
  <si>
    <t>D6CKK0</t>
  </si>
  <si>
    <t>D6DBG6</t>
  </si>
  <si>
    <t>D6E883</t>
  </si>
  <si>
    <t>D6GSR9</t>
  </si>
  <si>
    <t>D6H9C7</t>
  </si>
  <si>
    <t>D6HA99</t>
  </si>
  <si>
    <t>D6HW55</t>
  </si>
  <si>
    <t>D6JRB1</t>
  </si>
  <si>
    <t>D6JYM7</t>
  </si>
  <si>
    <t>D6K1P8</t>
  </si>
  <si>
    <t>D6LGC9</t>
  </si>
  <si>
    <t>D6SSI8</t>
  </si>
  <si>
    <t>D6TPX7</t>
  </si>
  <si>
    <t> Ktedonobacteria</t>
  </si>
  <si>
    <t>D6U8K3</t>
  </si>
  <si>
    <t>D6V290</t>
  </si>
  <si>
    <t>D6Y5D5</t>
  </si>
  <si>
    <t> Actinobacteria incertae sedis</t>
  </si>
  <si>
    <t>D6ZVJ3</t>
  </si>
  <si>
    <t>D7AYX6</t>
  </si>
  <si>
    <t> Streptosporangiales</t>
  </si>
  <si>
    <t>D7BM03</t>
  </si>
  <si>
    <t>D7C9T8</t>
  </si>
  <si>
    <t>D7CIL0</t>
  </si>
  <si>
    <t>D7CS08</t>
  </si>
  <si>
    <t>D7CUZ0</t>
  </si>
  <si>
    <t>D7GVE3</t>
  </si>
  <si>
    <t>D7HGH5</t>
  </si>
  <si>
    <t>D7N0Q9</t>
  </si>
  <si>
    <t>D7N3Y4</t>
  </si>
  <si>
    <t>D7N4G4</t>
  </si>
  <si>
    <t>D7NCB1</t>
  </si>
  <si>
    <t>D7NEN5</t>
  </si>
  <si>
    <t>D7NER3</t>
  </si>
  <si>
    <t>D7VPX3</t>
  </si>
  <si>
    <t>D7W8L8</t>
  </si>
  <si>
    <t>D7XPM4</t>
  </si>
  <si>
    <t>D7Y6G9</t>
  </si>
  <si>
    <t>D7YPZ5</t>
  </si>
  <si>
    <t>D7ZN77</t>
  </si>
  <si>
    <t>D8AM95</t>
  </si>
  <si>
    <t>D8AY13</t>
  </si>
  <si>
    <t>D8B1Y2</t>
  </si>
  <si>
    <t>D8BVI8</t>
  </si>
  <si>
    <t>D8D3C2</t>
  </si>
  <si>
    <t>D8E7C8</t>
  </si>
  <si>
    <t>D8ESB8</t>
  </si>
  <si>
    <t>D8G6Z5</t>
  </si>
  <si>
    <t>D8JBP6</t>
  </si>
  <si>
    <t> Halobacteria</t>
  </si>
  <si>
    <t>D8JEL7</t>
  </si>
  <si>
    <t>D8JPE1</t>
  </si>
  <si>
    <t>D8L2S5</t>
  </si>
  <si>
    <t>D9P6X9</t>
  </si>
  <si>
    <t>D9P9X9</t>
  </si>
  <si>
    <t>D9Q4G0</t>
  </si>
  <si>
    <t>D9QCC1</t>
  </si>
  <si>
    <t>D9QF50</t>
  </si>
  <si>
    <t>D9QFK4</t>
  </si>
  <si>
    <t>D9QHH3</t>
  </si>
  <si>
    <t>D9QMB4</t>
  </si>
  <si>
    <t>D9QNU9</t>
  </si>
  <si>
    <t>D9QPQ9</t>
  </si>
  <si>
    <t>D9RSD2</t>
  </si>
  <si>
    <t>D9RTE9</t>
  </si>
  <si>
    <t>D9T7I4</t>
  </si>
  <si>
    <t>D9TF22</t>
  </si>
  <si>
    <t>D9URM8</t>
  </si>
  <si>
    <t>E0DCS7</t>
  </si>
  <si>
    <t>E0EAR8</t>
  </si>
  <si>
    <t>E0EMX7</t>
  </si>
  <si>
    <t>E0F0S3</t>
  </si>
  <si>
    <t>E0F6V9</t>
  </si>
  <si>
    <t>E0FD81</t>
  </si>
  <si>
    <t>E0FQ93</t>
  </si>
  <si>
    <t>E0IE53</t>
  </si>
  <si>
    <t>E0IUW9</t>
  </si>
  <si>
    <t>E0MW20</t>
  </si>
  <si>
    <t>E0MW33</t>
  </si>
  <si>
    <t>E0MX03</t>
  </si>
  <si>
    <t>E0N057</t>
  </si>
  <si>
    <t>E0NB52</t>
  </si>
  <si>
    <t>E0Q8B7</t>
  </si>
  <si>
    <t>E0QN19</t>
  </si>
  <si>
    <t>E0QPI3</t>
  </si>
  <si>
    <t>E1HRL8</t>
  </si>
  <si>
    <t>E1I0K5</t>
  </si>
  <si>
    <t>E1IJW1</t>
  </si>
  <si>
    <t>E1J7T7</t>
  </si>
  <si>
    <t>E1JRB9</t>
  </si>
  <si>
    <t>E1MDA7</t>
  </si>
  <si>
    <t>E1MDC3</t>
  </si>
  <si>
    <t>E1P100</t>
  </si>
  <si>
    <t>E1P365</t>
  </si>
  <si>
    <t>E1P6E5</t>
  </si>
  <si>
    <t>E1RKA3</t>
  </si>
  <si>
    <t> Methanomicrobia</t>
  </si>
  <si>
    <t>E1W1Y0</t>
  </si>
  <si>
    <t>E1XBN4</t>
  </si>
  <si>
    <t>E1YF34</t>
  </si>
  <si>
    <t>E1YID5</t>
  </si>
  <si>
    <t>E2MZ63</t>
  </si>
  <si>
    <t>E2NBS3</t>
  </si>
  <si>
    <t>E2NI05</t>
  </si>
  <si>
    <t>E2PGI4</t>
  </si>
  <si>
    <t>E2S2C5</t>
  </si>
  <si>
    <t>E2S4L6</t>
  </si>
  <si>
    <t>E2SBD4</t>
  </si>
  <si>
    <t>E2ZL26</t>
  </si>
  <si>
    <t>E3BAQ3</t>
  </si>
  <si>
    <t>E3D2P6</t>
  </si>
  <si>
    <t>E3ELJ7</t>
  </si>
  <si>
    <t>E3ENX5</t>
  </si>
  <si>
    <t>E3FDU7</t>
  </si>
  <si>
    <t>E3FRL4</t>
  </si>
  <si>
    <t>E3G458</t>
  </si>
  <si>
    <t>E3PL49</t>
  </si>
  <si>
    <t>E3PY61</t>
  </si>
  <si>
    <t>E3ZPS3</t>
  </si>
  <si>
    <t>E4HJ27</t>
  </si>
  <si>
    <t>E4MUA1</t>
  </si>
  <si>
    <t>E4QDS0</t>
  </si>
  <si>
    <t>E4T014</t>
  </si>
  <si>
    <t>E4T229</t>
  </si>
  <si>
    <t>E4T6U2</t>
  </si>
  <si>
    <t>E4T7Y8</t>
  </si>
  <si>
    <t>E4TND7</t>
  </si>
  <si>
    <t>E4TPQ8</t>
  </si>
  <si>
    <t>E4TQC3</t>
  </si>
  <si>
    <t>E4UAC0</t>
  </si>
  <si>
    <t>E4V7B7</t>
  </si>
  <si>
    <t>E4V8Q0</t>
  </si>
  <si>
    <t>E4W8S8</t>
  </si>
  <si>
    <t>E4W978</t>
  </si>
  <si>
    <t>E4ZED6</t>
  </si>
  <si>
    <t>E4ZF64</t>
  </si>
  <si>
    <t>E5EQP0</t>
  </si>
  <si>
    <t> Phycodnaviridae</t>
  </si>
  <si>
    <t>E5VI06</t>
  </si>
  <si>
    <t>E5XIC2</t>
  </si>
  <si>
    <t>E5XVW6</t>
  </si>
  <si>
    <t>E6AYV3</t>
  </si>
  <si>
    <t>E6BMZ5</t>
  </si>
  <si>
    <t>E6D6T8</t>
  </si>
  <si>
    <t>E6D7L7</t>
  </si>
  <si>
    <t>E6JCY3</t>
  </si>
  <si>
    <t>E6JE99</t>
  </si>
  <si>
    <t>E6K038</t>
  </si>
  <si>
    <t>E6K1W4</t>
  </si>
  <si>
    <t>E6K402</t>
  </si>
  <si>
    <t>E6K5B3</t>
  </si>
  <si>
    <t>E6KS26</t>
  </si>
  <si>
    <t>E6KV42</t>
  </si>
  <si>
    <t>E6MS74</t>
  </si>
  <si>
    <t>E6MUZ9</t>
  </si>
  <si>
    <t>E6N606</t>
  </si>
  <si>
    <t> unclassified Thaumarchaeota</t>
  </si>
  <si>
    <t>E6PM25</t>
  </si>
  <si>
    <t> ecological metagenomes.</t>
  </si>
  <si>
    <t>E6QI97</t>
  </si>
  <si>
    <t>E6QJ89</t>
  </si>
  <si>
    <t>E6QR36</t>
  </si>
  <si>
    <t>E6S6Z6</t>
  </si>
  <si>
    <t>E6SAC0</t>
  </si>
  <si>
    <t>E6SDF2</t>
  </si>
  <si>
    <t>E6TCQ9</t>
  </si>
  <si>
    <t>E6V9K8</t>
  </si>
  <si>
    <t>E6VEA6</t>
  </si>
  <si>
    <t>E6VF11</t>
  </si>
  <si>
    <t>E6VIC4</t>
  </si>
  <si>
    <t>E6VK06</t>
  </si>
  <si>
    <t>E6WG06</t>
  </si>
  <si>
    <t>E6X549</t>
  </si>
  <si>
    <t>E6X5S4</t>
  </si>
  <si>
    <t>E7A5A7</t>
  </si>
  <si>
    <t>E7A5X7</t>
  </si>
  <si>
    <t>E7BEB9</t>
  </si>
  <si>
    <t>E7H1W0</t>
  </si>
  <si>
    <t>E7IBK8</t>
  </si>
  <si>
    <t>E7RKJ2</t>
  </si>
  <si>
    <t>E7RLY3</t>
  </si>
  <si>
    <t>E7SYS0</t>
  </si>
  <si>
    <t>E8KJU6</t>
  </si>
  <si>
    <t>E8LGJ9</t>
  </si>
  <si>
    <t>E8MEH1</t>
  </si>
  <si>
    <t>E8MV21</t>
  </si>
  <si>
    <t>E8N6J6</t>
  </si>
  <si>
    <t>E8ND14</t>
  </si>
  <si>
    <t>E8U608</t>
  </si>
  <si>
    <t>E8YC98</t>
  </si>
  <si>
    <t>E9SYZ5</t>
  </si>
  <si>
    <t>E9SZF5</t>
  </si>
  <si>
    <t>E9TF40</t>
  </si>
  <si>
    <t>E9UQF8</t>
  </si>
  <si>
    <t>E9XLV7</t>
  </si>
  <si>
    <t>E9YA46</t>
  </si>
  <si>
    <t>E9YCF6</t>
  </si>
  <si>
    <t>E9YZS1</t>
  </si>
  <si>
    <t>F0ERQ7</t>
  </si>
  <si>
    <t>F0F4Y8</t>
  </si>
  <si>
    <t>F0H477</t>
  </si>
  <si>
    <t>F0HJ85</t>
  </si>
  <si>
    <t>F0HQD4</t>
  </si>
  <si>
    <t>F0HUX4</t>
  </si>
  <si>
    <t>F0L944</t>
  </si>
  <si>
    <t>F0M716</t>
  </si>
  <si>
    <t>F0MBC5</t>
  </si>
  <si>
    <t>F0PZD7</t>
  </si>
  <si>
    <t>F0RR23</t>
  </si>
  <si>
    <t>F0S765</t>
  </si>
  <si>
    <t>F0TJ69</t>
  </si>
  <si>
    <t>F1UEX1</t>
  </si>
  <si>
    <t>F1YFG1</t>
  </si>
  <si>
    <t>F1YIF2</t>
  </si>
  <si>
    <t>F1YIG5</t>
  </si>
  <si>
    <t>F1YLF1</t>
  </si>
  <si>
    <t>F2AX43</t>
  </si>
  <si>
    <t>F2C0P6</t>
  </si>
  <si>
    <t>F2IHI3</t>
  </si>
  <si>
    <t>F2IHL2</t>
  </si>
  <si>
    <t>F2J5A2</t>
  </si>
  <si>
    <t>F2KVH5</t>
  </si>
  <si>
    <t>F2M3X3</t>
  </si>
  <si>
    <t>F2MZN6</t>
  </si>
  <si>
    <t>F3B980</t>
  </si>
  <si>
    <t>F3IEM9</t>
  </si>
  <si>
    <t>F3LTV9</t>
  </si>
  <si>
    <t>F3LWQ7</t>
  </si>
  <si>
    <t>F3P3T4</t>
  </si>
  <si>
    <t>F3PBP9</t>
  </si>
  <si>
    <t>F3PCZ8</t>
  </si>
  <si>
    <t>F3V227</t>
  </si>
  <si>
    <t>F3WHI4</t>
  </si>
  <si>
    <t>F3ZBI2</t>
  </si>
  <si>
    <t>F4A0J9</t>
  </si>
  <si>
    <t>F4AVH2</t>
  </si>
  <si>
    <t>F4B0B3</t>
  </si>
  <si>
    <t>F4BHX5</t>
  </si>
  <si>
    <t>F4CC86</t>
  </si>
  <si>
    <t>F4CQ50</t>
  </si>
  <si>
    <t>F4F5K0</t>
  </si>
  <si>
    <t>F4FDN5</t>
  </si>
  <si>
    <t>F4HE82</t>
  </si>
  <si>
    <t>F4L4X0</t>
  </si>
  <si>
    <t>F4NGJ0</t>
  </si>
  <si>
    <t>F4QJ40</t>
  </si>
  <si>
    <t>F4QKB2</t>
  </si>
  <si>
    <t>F4QSN5</t>
  </si>
  <si>
    <t>F4QX61</t>
  </si>
  <si>
    <t>F4R0W7</t>
  </si>
  <si>
    <t>F4SHB3</t>
  </si>
  <si>
    <t>F4VBX3</t>
  </si>
  <si>
    <t>F4XRE9</t>
  </si>
  <si>
    <t>F4XV07</t>
  </si>
  <si>
    <t>F5B6Y8</t>
  </si>
  <si>
    <t>F5HVX5</t>
  </si>
  <si>
    <t>F5IDJ1</t>
  </si>
  <si>
    <t>F5J1U9</t>
  </si>
  <si>
    <t>F5JFH9</t>
  </si>
  <si>
    <t>F5N210</t>
  </si>
  <si>
    <t>F5NTP8</t>
  </si>
  <si>
    <t>F5RJA8</t>
  </si>
  <si>
    <t>F5RJP6</t>
  </si>
  <si>
    <t>F5RN29</t>
  </si>
  <si>
    <t>F5S1Q9</t>
  </si>
  <si>
    <t>F5SK72</t>
  </si>
  <si>
    <t>F5XHT0</t>
  </si>
  <si>
    <t>F5XQ96</t>
  </si>
  <si>
    <t>F5XRU0</t>
  </si>
  <si>
    <t>F5YZ79</t>
  </si>
  <si>
    <t>F5Z2E1</t>
  </si>
  <si>
    <t>F5Z313</t>
  </si>
  <si>
    <t>F6AZ90</t>
  </si>
  <si>
    <t>F6EJT4</t>
  </si>
  <si>
    <t>F6EJW0</t>
  </si>
  <si>
    <t>F6EQ63</t>
  </si>
  <si>
    <t>F6ERU2</t>
  </si>
  <si>
    <t>F6ET91</t>
  </si>
  <si>
    <t>F6EXI6</t>
  </si>
  <si>
    <t>F6F2X8</t>
  </si>
  <si>
    <t>F6F2Y3</t>
  </si>
  <si>
    <t>F6FTB7</t>
  </si>
  <si>
    <t>F6IKE5</t>
  </si>
  <si>
    <t>F7KM35</t>
  </si>
  <si>
    <t>F7KWH4</t>
  </si>
  <si>
    <t>F7KYD6</t>
  </si>
  <si>
    <t>F7QFD3</t>
  </si>
  <si>
    <t>F7QIR5</t>
  </si>
  <si>
    <t>F7QPJ4</t>
  </si>
  <si>
    <t>F7UB28</t>
  </si>
  <si>
    <t>F7UYK9</t>
  </si>
  <si>
    <t>F7X520</t>
  </si>
  <si>
    <t>F7Y2B8</t>
  </si>
  <si>
    <t>F7Y793</t>
  </si>
  <si>
    <t>F7YEP3</t>
  </si>
  <si>
    <t>F7YJJ5</t>
  </si>
  <si>
    <t>F8A6U7</t>
  </si>
  <si>
    <t>F8ATX8</t>
  </si>
  <si>
    <t>F8BSJ5</t>
  </si>
  <si>
    <t>F8BUA2</t>
  </si>
  <si>
    <t>F8C9T6</t>
  </si>
  <si>
    <t>F8EDL5</t>
  </si>
  <si>
    <t>F8G8S6</t>
  </si>
  <si>
    <t>F8GZA2</t>
  </si>
  <si>
    <t>F8I3M4</t>
  </si>
  <si>
    <t>F8L0V4</t>
  </si>
  <si>
    <t> Chlamydiales</t>
  </si>
  <si>
    <t>F8M8C5</t>
  </si>
  <si>
    <t>F8XCG4</t>
  </si>
  <si>
    <t>F8XWS0</t>
  </si>
  <si>
    <t>F9D278</t>
  </si>
  <si>
    <t>F9EDR1</t>
  </si>
  <si>
    <t>F9ENV8</t>
  </si>
  <si>
    <t>F9ESD7</t>
  </si>
  <si>
    <t>F9ESU6</t>
  </si>
  <si>
    <t>F9GRL2</t>
  </si>
  <si>
    <t>F9GUX6</t>
  </si>
  <si>
    <t>F9GXK2</t>
  </si>
  <si>
    <t>F9H844</t>
  </si>
  <si>
    <t>F9NWK9</t>
  </si>
  <si>
    <t>F9PM91</t>
  </si>
  <si>
    <t>F9Q6X4</t>
  </si>
  <si>
    <t>F9U6J3</t>
  </si>
  <si>
    <t>F9VQE7</t>
  </si>
  <si>
    <t>F9VSX9</t>
  </si>
  <si>
    <t>F9VSZ7</t>
  </si>
  <si>
    <t>F9VV09</t>
  </si>
  <si>
    <t>F9VV70</t>
  </si>
  <si>
    <t>F9YPU5</t>
  </si>
  <si>
    <t>G0A1R7</t>
  </si>
  <si>
    <t>G0CXK6</t>
  </si>
  <si>
    <t>G0FDW4</t>
  </si>
  <si>
    <t>G0HCS6</t>
  </si>
  <si>
    <t>G0HHV2</t>
  </si>
  <si>
    <t>G0IYP1</t>
  </si>
  <si>
    <t>G0L506</t>
  </si>
  <si>
    <t>G0PP97</t>
  </si>
  <si>
    <t>G0TJI7</t>
  </si>
  <si>
    <t>G0VP32</t>
  </si>
  <si>
    <t>G1VB71</t>
  </si>
  <si>
    <t>G1VCT7</t>
  </si>
  <si>
    <t>G1WSU0</t>
  </si>
  <si>
    <t>G2AFI4</t>
  </si>
  <si>
    <t>G2EAR2</t>
  </si>
  <si>
    <t>G2FKS9</t>
  </si>
  <si>
    <t>G2IRH9</t>
  </si>
  <si>
    <t>G2JC03</t>
  </si>
  <si>
    <t>G2JH16</t>
  </si>
  <si>
    <t>G2JJT1</t>
  </si>
  <si>
    <t>G2JK19</t>
  </si>
  <si>
    <t>G2KPA2</t>
  </si>
  <si>
    <t>G2M1M6</t>
  </si>
  <si>
    <t>G2N9P0</t>
  </si>
  <si>
    <t>G2PMH6</t>
  </si>
  <si>
    <t>G2PPS7</t>
  </si>
  <si>
    <t>G2PSL7</t>
  </si>
  <si>
    <t>G2SAV2</t>
  </si>
  <si>
    <t>G2SLN8</t>
  </si>
  <si>
    <t>G2Z4B4</t>
  </si>
  <si>
    <t>G2Z501</t>
  </si>
  <si>
    <t>G3IRM1</t>
  </si>
  <si>
    <t>G3IXP2</t>
  </si>
  <si>
    <t>G3Z717</t>
  </si>
  <si>
    <t>G4AAL1</t>
  </si>
  <si>
    <t>G4CV52</t>
  </si>
  <si>
    <t>G4CV95</t>
  </si>
  <si>
    <t>G4CWT1</t>
  </si>
  <si>
    <t>G4E1M4</t>
  </si>
  <si>
    <t>G4E271</t>
  </si>
  <si>
    <t>G4HRU3</t>
  </si>
  <si>
    <t>G4HW48</t>
  </si>
  <si>
    <t>G4HYA9</t>
  </si>
  <si>
    <t>G4Q6U7</t>
  </si>
  <si>
    <t>G4Q6U8</t>
  </si>
  <si>
    <t>G4Q6Z1</t>
  </si>
  <si>
    <t>G4R7G9</t>
  </si>
  <si>
    <t>G4T426</t>
  </si>
  <si>
    <t>G5ERJ0</t>
  </si>
  <si>
    <t>G5GC63</t>
  </si>
  <si>
    <t>G5GCW3</t>
  </si>
  <si>
    <t>G5GP32</t>
  </si>
  <si>
    <t>G5IYJ8</t>
  </si>
  <si>
    <t>G5J4L8</t>
  </si>
  <si>
    <t>G6AJ86</t>
  </si>
  <si>
    <t>G6AJM8</t>
  </si>
  <si>
    <t>G6C0K2</t>
  </si>
  <si>
    <t>G6EBB6</t>
  </si>
  <si>
    <t>G6XN21</t>
  </si>
  <si>
    <t>G6YF52</t>
  </si>
  <si>
    <t>G6YQU2</t>
  </si>
  <si>
    <t>G7CB53</t>
  </si>
  <si>
    <t>G7CIL6</t>
  </si>
  <si>
    <t>G7DKM3</t>
  </si>
  <si>
    <t>G7DRB8</t>
  </si>
  <si>
    <t>G7GE83</t>
  </si>
  <si>
    <t>G7GIF3</t>
  </si>
  <si>
    <t>G7H1W9</t>
  </si>
  <si>
    <t>G7H3U4</t>
  </si>
  <si>
    <t>G7I1G6</t>
  </si>
  <si>
    <t>G7LUW8</t>
  </si>
  <si>
    <t>G7TE79</t>
  </si>
  <si>
    <t>G7UMW1</t>
  </si>
  <si>
    <t>G7UUD7</t>
  </si>
  <si>
    <t>G7UWN8</t>
  </si>
  <si>
    <t>G7UWT1</t>
  </si>
  <si>
    <t>G7WJ09</t>
  </si>
  <si>
    <t>G7Z3P5</t>
  </si>
  <si>
    <t>G7Z467</t>
  </si>
  <si>
    <t>G7ZE77</t>
  </si>
  <si>
    <t>G8AM18</t>
  </si>
  <si>
    <t>G8AT32</t>
  </si>
  <si>
    <t>G8LDZ0</t>
  </si>
  <si>
    <t>G8PL40</t>
  </si>
  <si>
    <t>G8R105</t>
  </si>
  <si>
    <t>G8R7E4</t>
  </si>
  <si>
    <t>G8RKZ1</t>
  </si>
  <si>
    <t>G8RLE2</t>
  </si>
  <si>
    <t>G8RW84</t>
  </si>
  <si>
    <t>G8TJZ3</t>
  </si>
  <si>
    <t>G8TV52</t>
  </si>
  <si>
    <t>G8UUI3</t>
  </si>
  <si>
    <t>G8X6P7</t>
  </si>
  <si>
    <t>G9A225</t>
  </si>
  <si>
    <t>G9A8Z5</t>
  </si>
  <si>
    <t>G9PJH2</t>
  </si>
  <si>
    <t>G9PUA2</t>
  </si>
  <si>
    <t>G9QI40</t>
  </si>
  <si>
    <t>G9QJY2</t>
  </si>
  <si>
    <t>G9YQZ0</t>
  </si>
  <si>
    <t>G9Z355</t>
  </si>
  <si>
    <t>G9ZRR1</t>
  </si>
  <si>
    <t>G9ZT65</t>
  </si>
  <si>
    <t>H0BB81</t>
  </si>
  <si>
    <t>H0E1H7</t>
  </si>
  <si>
    <t>H0E1K7</t>
  </si>
  <si>
    <t>H0E3B8</t>
  </si>
  <si>
    <t>H0E9R6</t>
  </si>
  <si>
    <t>H0EBU4</t>
  </si>
  <si>
    <t>H0G4Q2</t>
  </si>
  <si>
    <t>H0G9E2</t>
  </si>
  <si>
    <t>H0H6R5</t>
  </si>
  <si>
    <t>H0HN04</t>
  </si>
  <si>
    <t>H0HPI2</t>
  </si>
  <si>
    <t>H0HTF1</t>
  </si>
  <si>
    <t>H0HXY2</t>
  </si>
  <si>
    <t>H0ILL3</t>
  </si>
  <si>
    <t>H0IMX9</t>
  </si>
  <si>
    <t>H0IUG1</t>
  </si>
  <si>
    <t>H0IV94</t>
  </si>
  <si>
    <t>H0JMI9</t>
  </si>
  <si>
    <t>H0JTF7</t>
  </si>
  <si>
    <t>H0JUZ8</t>
  </si>
  <si>
    <t>H0K2I7</t>
  </si>
  <si>
    <t>H0K3C7</t>
  </si>
  <si>
    <t>H0KCP7</t>
  </si>
  <si>
    <t>H0QH88</t>
  </si>
  <si>
    <t>H0QP99</t>
  </si>
  <si>
    <t>H0QQD8</t>
  </si>
  <si>
    <t>H0R387</t>
  </si>
  <si>
    <t>H0R9S7</t>
  </si>
  <si>
    <t>H0RBE3</t>
  </si>
  <si>
    <t>H0S4P9</t>
  </si>
  <si>
    <t>H0S6H6</t>
  </si>
  <si>
    <t>H0S9F7</t>
  </si>
  <si>
    <t>H0SGJ8</t>
  </si>
  <si>
    <t>H0SM97</t>
  </si>
  <si>
    <t>H0SZX0</t>
  </si>
  <si>
    <t>H0TAL5</t>
  </si>
  <si>
    <t>H0TUP8</t>
  </si>
  <si>
    <t>H0TZC1</t>
  </si>
  <si>
    <t>H1C2N5</t>
  </si>
  <si>
    <t>H1C860</t>
  </si>
  <si>
    <t>H1CXV8</t>
  </si>
  <si>
    <t>H1D0K3</t>
  </si>
  <si>
    <t>H1D2K6</t>
  </si>
  <si>
    <t>H1G367</t>
  </si>
  <si>
    <t>H1HDD3</t>
  </si>
  <si>
    <t>H1HKF7</t>
  </si>
  <si>
    <t>H1HL02</t>
  </si>
  <si>
    <t>H1HLP7</t>
  </si>
  <si>
    <t>H1HP06</t>
  </si>
  <si>
    <t>H1KMP9</t>
  </si>
  <si>
    <t>H1Q5K1</t>
  </si>
  <si>
    <t>H1RMX7</t>
  </si>
  <si>
    <t>H1XJE0</t>
  </si>
  <si>
    <t>H1XP55</t>
  </si>
  <si>
    <t>H1XSA4</t>
  </si>
  <si>
    <t>H1YEZ9</t>
  </si>
  <si>
    <t>H2BRW0</t>
  </si>
  <si>
    <t>H2BVT6</t>
  </si>
  <si>
    <t>H2EDK0</t>
  </si>
  <si>
    <t> Mimiviridae</t>
  </si>
  <si>
    <t>H2GTV2</t>
  </si>
  <si>
    <t>H3SMM2</t>
  </si>
  <si>
    <t>H4F1S6</t>
  </si>
  <si>
    <t>H4UIG1</t>
  </si>
  <si>
    <t>H4UZM4</t>
  </si>
  <si>
    <t>H4ZUY8</t>
  </si>
  <si>
    <t>H5E0I9</t>
  </si>
  <si>
    <t>H5IHU3</t>
  </si>
  <si>
    <t>H5IZQ4</t>
  </si>
  <si>
    <t>H5SPY8</t>
  </si>
  <si>
    <t>H5TGQ8</t>
  </si>
  <si>
    <t>H5TGS1</t>
  </si>
  <si>
    <t>H5THJ2</t>
  </si>
  <si>
    <t>H5TI43</t>
  </si>
  <si>
    <t>H5TNC4</t>
  </si>
  <si>
    <t>H5U602</t>
  </si>
  <si>
    <t>H5U676</t>
  </si>
  <si>
    <t>H5U761</t>
  </si>
  <si>
    <t>H5UAH6</t>
  </si>
  <si>
    <t>H5UAN5</t>
  </si>
  <si>
    <t>H5UBK3</t>
  </si>
  <si>
    <t>H5UIQ8</t>
  </si>
  <si>
    <t>H5UJ46</t>
  </si>
  <si>
    <t>H5UK99</t>
  </si>
  <si>
    <t>H5X8C5</t>
  </si>
  <si>
    <t>H5Y252</t>
  </si>
  <si>
    <t>H5Y6I6</t>
  </si>
  <si>
    <t>H5Y6P7</t>
  </si>
  <si>
    <t>H5YMI4</t>
  </si>
  <si>
    <t>H6MRD5</t>
  </si>
  <si>
    <t>H6N3T5</t>
  </si>
  <si>
    <t>H6RQC5</t>
  </si>
  <si>
    <t>H6RRQ8</t>
  </si>
  <si>
    <t>H6RSV0</t>
  </si>
  <si>
    <t>H7ESC7</t>
  </si>
  <si>
    <t>H7FMA2</t>
  </si>
  <si>
    <t>H7FMV4</t>
  </si>
  <si>
    <t>H8DV73</t>
  </si>
  <si>
    <t>H8E171</t>
  </si>
  <si>
    <t>H8E268</t>
  </si>
  <si>
    <t>H8E4Q9</t>
  </si>
  <si>
    <t>H8E834</t>
  </si>
  <si>
    <t>H8FIX4</t>
  </si>
  <si>
    <t>H8G3Y7</t>
  </si>
  <si>
    <t>H8G5V1</t>
  </si>
  <si>
    <t>H8GIL1</t>
  </si>
  <si>
    <t>H8I439</t>
  </si>
  <si>
    <t>H8IP69</t>
  </si>
  <si>
    <t>H8KQZ1</t>
  </si>
  <si>
    <t>H8KV37</t>
  </si>
  <si>
    <t>H8KXU1</t>
  </si>
  <si>
    <t>H8N001</t>
  </si>
  <si>
    <t>H8NMI9</t>
  </si>
  <si>
    <t>H8XV65</t>
  </si>
  <si>
    <t>H8YWL4</t>
  </si>
  <si>
    <t>I0AFW4</t>
  </si>
  <si>
    <t> Ignavibacteria</t>
  </si>
  <si>
    <t>I0AFX9</t>
  </si>
  <si>
    <t>I0AL65</t>
  </si>
  <si>
    <t>I0API8</t>
  </si>
  <si>
    <t>I0G0A4</t>
  </si>
  <si>
    <t>I0G0F2</t>
  </si>
  <si>
    <t>I0G407</t>
  </si>
  <si>
    <t>I0G4M6</t>
  </si>
  <si>
    <t>I0GSX6</t>
  </si>
  <si>
    <t>I0GYV5</t>
  </si>
  <si>
    <t>I0H0D1</t>
  </si>
  <si>
    <t>I0JZY4</t>
  </si>
  <si>
    <t> unclassified Verrucomicrobia</t>
  </si>
  <si>
    <t>I0K7N0</t>
  </si>
  <si>
    <t>I0K7R0</t>
  </si>
  <si>
    <t>I0K8R1</t>
  </si>
  <si>
    <t>I0KGK5</t>
  </si>
  <si>
    <t>I0L5D0</t>
  </si>
  <si>
    <t>I0L5E6</t>
  </si>
  <si>
    <t>I0LEM5</t>
  </si>
  <si>
    <t>I0PP60</t>
  </si>
  <si>
    <t>I0PQG6</t>
  </si>
  <si>
    <t>I0PU46</t>
  </si>
  <si>
    <t>I0PXH2</t>
  </si>
  <si>
    <t>I0RD18</t>
  </si>
  <si>
    <t>I0RDW6</t>
  </si>
  <si>
    <t>I0RM27</t>
  </si>
  <si>
    <t>I0RMK2</t>
  </si>
  <si>
    <t>I0RVG6</t>
  </si>
  <si>
    <t>I0RY54</t>
  </si>
  <si>
    <t>I0TD23</t>
  </si>
  <si>
    <t>I0UTI3</t>
  </si>
  <si>
    <t>I0V0M5</t>
  </si>
  <si>
    <t>I1A5L9</t>
  </si>
  <si>
    <t> Mollicutes</t>
  </si>
  <si>
    <t>I1B2Q8</t>
  </si>
  <si>
    <t>I1CY10</t>
  </si>
  <si>
    <t>P96837</t>
  </si>
  <si>
    <t>Q07IA0</t>
  </si>
  <si>
    <t>Q07IF7</t>
  </si>
  <si>
    <t>Q07IT1</t>
  </si>
  <si>
    <t>Q07R82</t>
  </si>
  <si>
    <t>Q07UI6</t>
  </si>
  <si>
    <t>Q094W0</t>
  </si>
  <si>
    <t>Q097Q4</t>
  </si>
  <si>
    <t>Q0AH49</t>
  </si>
  <si>
    <t>Q0ANZ5</t>
  </si>
  <si>
    <t>Q0AQV7</t>
  </si>
  <si>
    <t>Q0ASA3</t>
  </si>
  <si>
    <t>Q0G591</t>
  </si>
  <si>
    <t>Q0G7M8</t>
  </si>
  <si>
    <t>Q0HQD0</t>
  </si>
  <si>
    <t>Q0HY92</t>
  </si>
  <si>
    <t>Q0REH0</t>
  </si>
  <si>
    <t>Q0RLU8</t>
  </si>
  <si>
    <t>Q0RQD8</t>
  </si>
  <si>
    <t>Q0S308</t>
  </si>
  <si>
    <t>Q0S525</t>
  </si>
  <si>
    <t>Q0T5A8</t>
  </si>
  <si>
    <t>Q11GI6</t>
  </si>
  <si>
    <t>Q11JR2</t>
  </si>
  <si>
    <t>Q125E4</t>
  </si>
  <si>
    <t>Q136F3</t>
  </si>
  <si>
    <t>Q13AB5</t>
  </si>
  <si>
    <t>Q13BT1</t>
  </si>
  <si>
    <t>Q13ET6</t>
  </si>
  <si>
    <t>Q1D6D6</t>
  </si>
  <si>
    <t>Q1DBX8</t>
  </si>
  <si>
    <t>Q1GS85</t>
  </si>
  <si>
    <t>Q1GTS1</t>
  </si>
  <si>
    <t>Q1GVC8</t>
  </si>
  <si>
    <t>Q1GVQ3</t>
  </si>
  <si>
    <t>Q1GWA1</t>
  </si>
  <si>
    <t>Q1MCX4</t>
  </si>
  <si>
    <t>Q1MLT2</t>
  </si>
  <si>
    <t>Q1MLW8</t>
  </si>
  <si>
    <t>Q1N8N9</t>
  </si>
  <si>
    <t>Q1NL46</t>
  </si>
  <si>
    <t> Deltaproteobacteria.</t>
  </si>
  <si>
    <t>Q1NVB1</t>
  </si>
  <si>
    <t>Q1QMV4</t>
  </si>
  <si>
    <t>Q218P7</t>
  </si>
  <si>
    <t>Q21A41</t>
  </si>
  <si>
    <t>Q21CA6</t>
  </si>
  <si>
    <t>Q21VH0</t>
  </si>
  <si>
    <t>Q2GBX8</t>
  </si>
  <si>
    <t>Q2IRE8</t>
  </si>
  <si>
    <t>Q2ITN5</t>
  </si>
  <si>
    <t>Q2IZU1</t>
  </si>
  <si>
    <t>Q2J156</t>
  </si>
  <si>
    <t>Q2J2F2</t>
  </si>
  <si>
    <t>Q2J452</t>
  </si>
  <si>
    <t>Q2J495</t>
  </si>
  <si>
    <t>Q2JKW9</t>
  </si>
  <si>
    <t>Q2JVM0</t>
  </si>
  <si>
    <t>Q2JXE4</t>
  </si>
  <si>
    <t>Q2K531</t>
  </si>
  <si>
    <t>Q2KAA9</t>
  </si>
  <si>
    <t>Q2L1P3</t>
  </si>
  <si>
    <t>Q2LRI4</t>
  </si>
  <si>
    <t>Q2N6P4</t>
  </si>
  <si>
    <t>Q2N7C3</t>
  </si>
  <si>
    <t>Q2N7D3</t>
  </si>
  <si>
    <t>Q2NA14</t>
  </si>
  <si>
    <t>Q2RRC4</t>
  </si>
  <si>
    <t>Q31ZY5</t>
  </si>
  <si>
    <t>Q3A652</t>
  </si>
  <si>
    <t>Q3ADV2</t>
  </si>
  <si>
    <t>Q3BYE9</t>
  </si>
  <si>
    <t>Q3F140</t>
  </si>
  <si>
    <t>Q3JA67</t>
  </si>
  <si>
    <t>Q3JCL4</t>
  </si>
  <si>
    <t>Q3KAE1</t>
  </si>
  <si>
    <t>Q3M1T4</t>
  </si>
  <si>
    <t>Q3MA76</t>
  </si>
  <si>
    <t>Q3MFP1</t>
  </si>
  <si>
    <t>Q3SPK4</t>
  </si>
  <si>
    <t>Q3ST35</t>
  </si>
  <si>
    <t>Q3STA0</t>
  </si>
  <si>
    <t>Q3Z137</t>
  </si>
  <si>
    <t>Q47S09</t>
  </si>
  <si>
    <t>Q4C449</t>
  </si>
  <si>
    <t>Q4CA30</t>
  </si>
  <si>
    <t>Q4MIS8</t>
  </si>
  <si>
    <t>Q4QLY3</t>
  </si>
  <si>
    <t>Q5F9T9</t>
  </si>
  <si>
    <t>Q5FAH0</t>
  </si>
  <si>
    <t>Q5NHD7</t>
  </si>
  <si>
    <t>Q5WTN6</t>
  </si>
  <si>
    <t>Q5WYQ3</t>
  </si>
  <si>
    <t>Q5WZ21</t>
  </si>
  <si>
    <t>Q60BC7</t>
  </si>
  <si>
    <t>Q60CT2</t>
  </si>
  <si>
    <t>Q65R49</t>
  </si>
  <si>
    <t>Q65SW4</t>
  </si>
  <si>
    <t>Q6A5G6</t>
  </si>
  <si>
    <t>Q6ABJ4</t>
  </si>
  <si>
    <t>Q6AMN4</t>
  </si>
  <si>
    <t>Q6ASC2</t>
  </si>
  <si>
    <t>Q6N361</t>
  </si>
  <si>
    <t>Q6NAY4</t>
  </si>
  <si>
    <t>Q6NBD5</t>
  </si>
  <si>
    <t>Q6NDR8</t>
  </si>
  <si>
    <t>Q6NK70</t>
  </si>
  <si>
    <t>Q73SY6</t>
  </si>
  <si>
    <t>Q740U5</t>
  </si>
  <si>
    <t>Q742M2</t>
  </si>
  <si>
    <t>Q743P3</t>
  </si>
  <si>
    <t>Q74DE7</t>
  </si>
  <si>
    <t>Q7P614</t>
  </si>
  <si>
    <t>Q7U6H6</t>
  </si>
  <si>
    <t>Q7UM88</t>
  </si>
  <si>
    <t>Q89I93</t>
  </si>
  <si>
    <t>Q89W65</t>
  </si>
  <si>
    <t>Q8FMH2</t>
  </si>
  <si>
    <t>Q8G862</t>
  </si>
  <si>
    <t>Q8GGA2</t>
  </si>
  <si>
    <t>Q8KBB0</t>
  </si>
  <si>
    <t>Q8KBQ5</t>
  </si>
  <si>
    <t>Q8NM93</t>
  </si>
  <si>
    <t>Q8NTN5</t>
  </si>
  <si>
    <t>Q8PDA3</t>
  </si>
  <si>
    <t>Q8PHM8</t>
  </si>
  <si>
    <t>Q8PQ75</t>
  </si>
  <si>
    <t>Q8REY5</t>
  </si>
  <si>
    <t>Q8U5E5</t>
  </si>
  <si>
    <t>Q8VPS7</t>
  </si>
  <si>
    <t>Q8YXE8</t>
  </si>
  <si>
    <t>Q928F3</t>
  </si>
  <si>
    <t>Q92N40</t>
  </si>
  <si>
    <t>Q9A4J3</t>
  </si>
  <si>
    <t>Q9A4L6</t>
  </si>
  <si>
    <t>Q9AB13</t>
  </si>
  <si>
    <t>Q9JXX1</t>
  </si>
  <si>
    <t>Q9R9B3</t>
  </si>
  <si>
    <t>Q9RP28</t>
  </si>
  <si>
    <t>Q9RXT5</t>
  </si>
  <si>
    <t>Q9ZIE8</t>
  </si>
  <si>
    <t>Q9ZIF0</t>
  </si>
  <si>
    <t>P36434</t>
  </si>
  <si>
    <t>P44116</t>
  </si>
  <si>
    <t>P44075</t>
  </si>
  <si>
    <t>P45736</t>
  </si>
  <si>
    <t>архитектура</t>
  </si>
  <si>
    <t>A0QAI4</t>
  </si>
  <si>
    <t>A0QHM8</t>
  </si>
  <si>
    <t>A1KPP0</t>
  </si>
  <si>
    <t>A3Q8Q0</t>
  </si>
  <si>
    <t>A4KM41</t>
  </si>
  <si>
    <t>A5WTC4</t>
  </si>
  <si>
    <t>C1AI13</t>
  </si>
  <si>
    <t>C6DMK7</t>
  </si>
  <si>
    <t>C8NK13</t>
  </si>
  <si>
    <t>D5Y9F3</t>
  </si>
  <si>
    <t>D5YL05</t>
  </si>
  <si>
    <t>D5YXH6</t>
  </si>
  <si>
    <t>D5ZAC8</t>
  </si>
  <si>
    <t>D5ZM99</t>
  </si>
  <si>
    <t>D6FT37</t>
  </si>
  <si>
    <t>D7EWL9</t>
  </si>
  <si>
    <t>D8KPM3</t>
  </si>
  <si>
    <t>E1HEW3</t>
  </si>
  <si>
    <t>E2T664</t>
  </si>
  <si>
    <t>E2TSB1</t>
  </si>
  <si>
    <t>E2U3R1</t>
  </si>
  <si>
    <t>E2U4J5</t>
  </si>
  <si>
    <t>E2UH57</t>
  </si>
  <si>
    <t>E2URM5</t>
  </si>
  <si>
    <t>E2V2V5</t>
  </si>
  <si>
    <t>E2VN60</t>
  </si>
  <si>
    <t>E2VZR5</t>
  </si>
  <si>
    <t>E2WAW9</t>
  </si>
  <si>
    <t>E2WMY8</t>
  </si>
  <si>
    <t>E3F8V7</t>
  </si>
  <si>
    <t>E4CHH3</t>
  </si>
  <si>
    <t>E4DXE4</t>
  </si>
  <si>
    <t>E4F363</t>
  </si>
  <si>
    <t>E4FNC2</t>
  </si>
  <si>
    <t>E6DSF5</t>
  </si>
  <si>
    <t>E6E7X5</t>
  </si>
  <si>
    <t>E8SAM9</t>
  </si>
  <si>
    <t>E9ZPY6</t>
  </si>
  <si>
    <t>F1U7Y6</t>
  </si>
  <si>
    <t>F1UUU0</t>
  </si>
  <si>
    <t>F2V5X7</t>
  </si>
  <si>
    <t>F7PBX2</t>
  </si>
  <si>
    <t>F7PD74</t>
  </si>
  <si>
    <t>F7WE60</t>
  </si>
  <si>
    <t>F9V141</t>
  </si>
  <si>
    <t>G0CNF9</t>
  </si>
  <si>
    <t>G0I4M7</t>
  </si>
  <si>
    <t>G2MYN9</t>
  </si>
  <si>
    <t>G2UQE9</t>
  </si>
  <si>
    <t>G4QWP7</t>
  </si>
  <si>
    <t>G5EV57</t>
  </si>
  <si>
    <t>G6HMX8</t>
  </si>
  <si>
    <t>G6X654</t>
  </si>
  <si>
    <t>G6X9Y0</t>
  </si>
  <si>
    <t>G7R0V5</t>
  </si>
  <si>
    <t>G7U243</t>
  </si>
  <si>
    <t>H0IFP9</t>
  </si>
  <si>
    <t>H2FQL0</t>
  </si>
  <si>
    <t>H6M5Z7</t>
  </si>
  <si>
    <t>H6S9F1</t>
  </si>
  <si>
    <t>H7GBZ8</t>
  </si>
  <si>
    <t>H8F058</t>
  </si>
  <si>
    <t>H8HNW6</t>
  </si>
  <si>
    <t>H8I1G1</t>
  </si>
  <si>
    <t>H8J2N6</t>
  </si>
  <si>
    <t>H8JEV3</t>
  </si>
  <si>
    <t>H8LW65</t>
  </si>
  <si>
    <t>I0AUN9</t>
  </si>
  <si>
    <t>I0P636</t>
  </si>
  <si>
    <t>I0PA43</t>
  </si>
  <si>
    <t>I1SDD9</t>
  </si>
  <si>
    <t>Q1B0U6</t>
  </si>
  <si>
    <t>Q7TW79</t>
  </si>
  <si>
    <t>A2PRT5</t>
  </si>
  <si>
    <t>A2TQ29</t>
  </si>
  <si>
    <t>A3PSR4</t>
  </si>
  <si>
    <t>A3Q612</t>
  </si>
  <si>
    <t>A4IY44</t>
  </si>
  <si>
    <t>A4KRC0</t>
  </si>
  <si>
    <t>A4N811</t>
  </si>
  <si>
    <t>A4NAA3</t>
  </si>
  <si>
    <t>A4NCX2</t>
  </si>
  <si>
    <t>A4NFZ3</t>
  </si>
  <si>
    <t>A4NL94</t>
  </si>
  <si>
    <t>A4NPZ3</t>
  </si>
  <si>
    <t>A5IGR1</t>
  </si>
  <si>
    <t>A5II66</t>
  </si>
  <si>
    <t>A5UDE2</t>
  </si>
  <si>
    <t>A6A5S9</t>
  </si>
  <si>
    <t>A6AG73</t>
  </si>
  <si>
    <t>A6XVG8</t>
  </si>
  <si>
    <t>A7JBH6</t>
  </si>
  <si>
    <t>A7JL52</t>
  </si>
  <si>
    <t>A7NC03</t>
  </si>
  <si>
    <t>A7YTV0</t>
  </si>
  <si>
    <t>A7ZZN0</t>
  </si>
  <si>
    <t>A9FYY3</t>
  </si>
  <si>
    <t>B0QS80</t>
  </si>
  <si>
    <t>B0SBN6</t>
  </si>
  <si>
    <t>B1ITG4</t>
  </si>
  <si>
    <t>B1S5M8</t>
  </si>
  <si>
    <t>B1XBP0</t>
  </si>
  <si>
    <t>B2EBI9</t>
  </si>
  <si>
    <t>B2ECH6</t>
  </si>
  <si>
    <t>B2HVW7</t>
  </si>
  <si>
    <t>B2NCP0</t>
  </si>
  <si>
    <t>B3I2C5</t>
  </si>
  <si>
    <t>B3IEG8</t>
  </si>
  <si>
    <t>B3WGA1</t>
  </si>
  <si>
    <t>B3XC16</t>
  </si>
  <si>
    <t>B4BR19</t>
  </si>
  <si>
    <t>B4BS69</t>
  </si>
  <si>
    <t>B5Z5V1</t>
  </si>
  <si>
    <t>B7I2W5</t>
  </si>
  <si>
    <t>B7LY50</t>
  </si>
  <si>
    <t>B8GZ77</t>
  </si>
  <si>
    <t>B8H1P3</t>
  </si>
  <si>
    <t>B8H1S1</t>
  </si>
  <si>
    <t>B8H1U6</t>
  </si>
  <si>
    <t>B9CGT9</t>
  </si>
  <si>
    <t>C1HVF6</t>
  </si>
  <si>
    <t>C2KMY9</t>
  </si>
  <si>
    <t>C2KT00</t>
  </si>
  <si>
    <t>C4EXU9</t>
  </si>
  <si>
    <t>C4F2K5</t>
  </si>
  <si>
    <t>C4F521</t>
  </si>
  <si>
    <t>C4ZTY5</t>
  </si>
  <si>
    <t>C6A675</t>
  </si>
  <si>
    <t>C6A743</t>
  </si>
  <si>
    <t>C6AGT3</t>
  </si>
  <si>
    <t>C6AHQ1</t>
  </si>
  <si>
    <t>C6UGT7</t>
  </si>
  <si>
    <t>C6YNQ1</t>
  </si>
  <si>
    <t>C7QLT6</t>
  </si>
  <si>
    <t>C9MAQ0</t>
  </si>
  <si>
    <t>C9MBN1</t>
  </si>
  <si>
    <t>C9MFW5</t>
  </si>
  <si>
    <t>C9MJ28</t>
  </si>
  <si>
    <t>C9QXQ9</t>
  </si>
  <si>
    <t>D0T1A4</t>
  </si>
  <si>
    <t>D0T5A4</t>
  </si>
  <si>
    <t>D1D3K4</t>
  </si>
  <si>
    <t>D1DAP0</t>
  </si>
  <si>
    <t>D1DH07</t>
  </si>
  <si>
    <t>D1DM41</t>
  </si>
  <si>
    <t>D1DTH5</t>
  </si>
  <si>
    <t>D1E0F1</t>
  </si>
  <si>
    <t>D1E6M1</t>
  </si>
  <si>
    <t>D1ED78</t>
  </si>
  <si>
    <t>D1R4U1</t>
  </si>
  <si>
    <t>D2AM29</t>
  </si>
  <si>
    <t>D3MCU0</t>
  </si>
  <si>
    <t>D3MID9</t>
  </si>
  <si>
    <t>D5QMQ3</t>
  </si>
  <si>
    <t>D5QN80</t>
  </si>
  <si>
    <t>D5QT00</t>
  </si>
  <si>
    <t>D5QTA1</t>
  </si>
  <si>
    <t>D5TFD7</t>
  </si>
  <si>
    <t>D5TGA5</t>
  </si>
  <si>
    <t>D6DXR9</t>
  </si>
  <si>
    <t>D6GET1</t>
  </si>
  <si>
    <t>D6IPG2</t>
  </si>
  <si>
    <t>D6JII7</t>
  </si>
  <si>
    <t>D6L6L3</t>
  </si>
  <si>
    <t>D7JNF3</t>
  </si>
  <si>
    <t>E0EGT8</t>
  </si>
  <si>
    <t>E0EUL0</t>
  </si>
  <si>
    <t>E1ND39</t>
  </si>
  <si>
    <t>E1XUX5</t>
  </si>
  <si>
    <t>E1Y132</t>
  </si>
  <si>
    <t>E2MIH6</t>
  </si>
  <si>
    <t>E2WU88</t>
  </si>
  <si>
    <t>E2X1P7</t>
  </si>
  <si>
    <t>E3GRM5</t>
  </si>
  <si>
    <t>E3Y2A9</t>
  </si>
  <si>
    <t>E4A5I9</t>
  </si>
  <si>
    <t>E4AG62</t>
  </si>
  <si>
    <t>E4AJV8</t>
  </si>
  <si>
    <t>E4AKF4</t>
  </si>
  <si>
    <t>E4AVI3</t>
  </si>
  <si>
    <t>E4AW33</t>
  </si>
  <si>
    <t>E4B1B2</t>
  </si>
  <si>
    <t>E4B6Q7</t>
  </si>
  <si>
    <t>E4B781</t>
  </si>
  <si>
    <t>E4BLH7</t>
  </si>
  <si>
    <t>E4BR55</t>
  </si>
  <si>
    <t>E4BU40</t>
  </si>
  <si>
    <t>E4C2J0</t>
  </si>
  <si>
    <t>E4CB18</t>
  </si>
  <si>
    <t>E4CPV7</t>
  </si>
  <si>
    <t>E4CX43</t>
  </si>
  <si>
    <t>E4CXS3</t>
  </si>
  <si>
    <t>E4D2N3</t>
  </si>
  <si>
    <t>E4DF79</t>
  </si>
  <si>
    <t>E4DLC6</t>
  </si>
  <si>
    <t>E4DLX3</t>
  </si>
  <si>
    <t>E4DUD0</t>
  </si>
  <si>
    <t>E4DWV2</t>
  </si>
  <si>
    <t>E4EBB6</t>
  </si>
  <si>
    <t>E4EC67</t>
  </si>
  <si>
    <t>E4EJE7</t>
  </si>
  <si>
    <t>E4ERD2</t>
  </si>
  <si>
    <t>E4F2I5</t>
  </si>
  <si>
    <t>E4F7F1</t>
  </si>
  <si>
    <t>E4F806</t>
  </si>
  <si>
    <t>E4FFC1</t>
  </si>
  <si>
    <t>E4FFX1</t>
  </si>
  <si>
    <t>E4FMJ8</t>
  </si>
  <si>
    <t>E4FT23</t>
  </si>
  <si>
    <t>E4FTM1</t>
  </si>
  <si>
    <t>E4G5K2</t>
  </si>
  <si>
    <t>E4G660</t>
  </si>
  <si>
    <t>E4G8B0</t>
  </si>
  <si>
    <t>E4GJC2</t>
  </si>
  <si>
    <t>E4GPI3</t>
  </si>
  <si>
    <t>E4GZ79</t>
  </si>
  <si>
    <t>E4GZT6</t>
  </si>
  <si>
    <t>E4H3G1</t>
  </si>
  <si>
    <t>E4HDX3</t>
  </si>
  <si>
    <t>E4HEG8</t>
  </si>
  <si>
    <t>E4HUQ6</t>
  </si>
  <si>
    <t>E4HVB7</t>
  </si>
  <si>
    <t>E4HY99</t>
  </si>
  <si>
    <t>E4HYP2</t>
  </si>
  <si>
    <t>E4NYI5</t>
  </si>
  <si>
    <t>E4P0V0</t>
  </si>
  <si>
    <t>E4QW98</t>
  </si>
  <si>
    <t>E5X8R2</t>
  </si>
  <si>
    <t>E5X8Y8</t>
  </si>
  <si>
    <t>E5XB07</t>
  </si>
  <si>
    <t>E6BWV7</t>
  </si>
  <si>
    <t>E6BX40</t>
  </si>
  <si>
    <t>E6C3H5</t>
  </si>
  <si>
    <t>E6C497</t>
  </si>
  <si>
    <t>E6CAW0</t>
  </si>
  <si>
    <t>E6CGW0</t>
  </si>
  <si>
    <t>E6CHF7</t>
  </si>
  <si>
    <t>E6CRD3</t>
  </si>
  <si>
    <t>E6CXY6</t>
  </si>
  <si>
    <t>E6CYJ6</t>
  </si>
  <si>
    <t>E6DDC5</t>
  </si>
  <si>
    <t>E6DNE8</t>
  </si>
  <si>
    <t>E6DSW5</t>
  </si>
  <si>
    <t>E6E364</t>
  </si>
  <si>
    <t>E6EBY3</t>
  </si>
  <si>
    <t>E6EE30</t>
  </si>
  <si>
    <t>E6EEL6</t>
  </si>
  <si>
    <t>E7H919</t>
  </si>
  <si>
    <t>E7HS54</t>
  </si>
  <si>
    <t>E7IN07</t>
  </si>
  <si>
    <t>E7J266</t>
  </si>
  <si>
    <t>E7JX45</t>
  </si>
  <si>
    <t>E7UM69</t>
  </si>
  <si>
    <t>E8L7P4</t>
  </si>
  <si>
    <t>E8P924</t>
  </si>
  <si>
    <t>E8PFH4</t>
  </si>
  <si>
    <t>E8S6B7</t>
  </si>
  <si>
    <t>E8S8H2</t>
  </si>
  <si>
    <t>E8SR10</t>
  </si>
  <si>
    <t>E8XMS1</t>
  </si>
  <si>
    <t>E9W4Y2</t>
  </si>
  <si>
    <t>E9WDX6</t>
  </si>
  <si>
    <t>E9WS56</t>
  </si>
  <si>
    <t>E9X4G0</t>
  </si>
  <si>
    <t>E9XYF0</t>
  </si>
  <si>
    <t>E9ZWE4</t>
  </si>
  <si>
    <t>F0A201</t>
  </si>
  <si>
    <t>F0A7G4</t>
  </si>
  <si>
    <t>F0ADA9</t>
  </si>
  <si>
    <t>F0AIX3</t>
  </si>
  <si>
    <t>F0APP7</t>
  </si>
  <si>
    <t>F0AVK2</t>
  </si>
  <si>
    <t>F0B0U7</t>
  </si>
  <si>
    <t>F0B6G8</t>
  </si>
  <si>
    <t>F0MEN4</t>
  </si>
  <si>
    <t>F0MP04</t>
  </si>
  <si>
    <t>F0MUS5</t>
  </si>
  <si>
    <t>F0N568</t>
  </si>
  <si>
    <t>F0N9M4</t>
  </si>
  <si>
    <t>F0QHQ2</t>
  </si>
  <si>
    <t>F1TKF4</t>
  </si>
  <si>
    <t>F1TSZ9</t>
  </si>
  <si>
    <t>F1U0D2</t>
  </si>
  <si>
    <t>F1U1X8</t>
  </si>
  <si>
    <t>F1U8J7</t>
  </si>
  <si>
    <t>F1UNI9</t>
  </si>
  <si>
    <t>F1UPS1</t>
  </si>
  <si>
    <t>F1UVL7</t>
  </si>
  <si>
    <t>F1V2J8</t>
  </si>
  <si>
    <t>F1V377</t>
  </si>
  <si>
    <t>F1VCR0</t>
  </si>
  <si>
    <t>F1VLI0</t>
  </si>
  <si>
    <t>F2GGW7</t>
  </si>
  <si>
    <t>F3BX07</t>
  </si>
  <si>
    <t>F3CM63</t>
  </si>
  <si>
    <t>F3CMQ9</t>
  </si>
  <si>
    <t>F3CV62</t>
  </si>
  <si>
    <t>F3D1U6</t>
  </si>
  <si>
    <t>F3D2F1</t>
  </si>
  <si>
    <t>F3VY10</t>
  </si>
  <si>
    <t>F3WTM0</t>
  </si>
  <si>
    <t>F3XTW1</t>
  </si>
  <si>
    <t>F3XU94</t>
  </si>
  <si>
    <t>F4M4R2</t>
  </si>
  <si>
    <t>F4U815</t>
  </si>
  <si>
    <t>F4ULZ4</t>
  </si>
  <si>
    <t>F5IME5</t>
  </si>
  <si>
    <t>F5IMF4</t>
  </si>
  <si>
    <t>F5JV98</t>
  </si>
  <si>
    <t>F5JVC7</t>
  </si>
  <si>
    <t>F5MLC5</t>
  </si>
  <si>
    <t>F5NFS4</t>
  </si>
  <si>
    <t>F5PA51</t>
  </si>
  <si>
    <t>F5PQ40</t>
  </si>
  <si>
    <t>F5Q3Z7</t>
  </si>
  <si>
    <t>F5QJA6</t>
  </si>
  <si>
    <t>F5QXE9</t>
  </si>
  <si>
    <t>F5TL83</t>
  </si>
  <si>
    <t>F5TY81</t>
  </si>
  <si>
    <t>F6BMV2</t>
  </si>
  <si>
    <t>F6DYE3</t>
  </si>
  <si>
    <t>F7R7S0</t>
  </si>
  <si>
    <t>F8BMM4</t>
  </si>
  <si>
    <t>F8BNI2</t>
  </si>
  <si>
    <t>F8BQ45</t>
  </si>
  <si>
    <t>F8YFW3</t>
  </si>
  <si>
    <t>F9ALS1</t>
  </si>
  <si>
    <t>F9BVG0</t>
  </si>
  <si>
    <t>F9CH57</t>
  </si>
  <si>
    <t>F9I4E1</t>
  </si>
  <si>
    <t>F9I6M0</t>
  </si>
  <si>
    <t>F9IHF6</t>
  </si>
  <si>
    <t>F9IR99</t>
  </si>
  <si>
    <t>F9IV41</t>
  </si>
  <si>
    <t>F9J3J8</t>
  </si>
  <si>
    <t>F9J3L0</t>
  </si>
  <si>
    <t>F9J9F6</t>
  </si>
  <si>
    <t>F9JEQ2</t>
  </si>
  <si>
    <t>F9JES2</t>
  </si>
  <si>
    <t>F9N8Y2</t>
  </si>
  <si>
    <t>F9NQG3</t>
  </si>
  <si>
    <t>F9QI82</t>
  </si>
  <si>
    <t>F9QUC4</t>
  </si>
  <si>
    <t>F9QUE3</t>
  </si>
  <si>
    <t>F9QXN5</t>
  </si>
  <si>
    <t>F9TZ20</t>
  </si>
  <si>
    <t>F9Z247</t>
  </si>
  <si>
    <t>G0DWQ9</t>
  </si>
  <si>
    <t>G0H7V6</t>
  </si>
  <si>
    <t>G0H9I5</t>
  </si>
  <si>
    <t>G0IPV2</t>
  </si>
  <si>
    <t>G1Y919</t>
  </si>
  <si>
    <t>G1YNY1</t>
  </si>
  <si>
    <t>G1Z3N1</t>
  </si>
  <si>
    <t>G1ZI30</t>
  </si>
  <si>
    <t>G1ZZ27</t>
  </si>
  <si>
    <t>G2AU16</t>
  </si>
  <si>
    <t>G2B8U0</t>
  </si>
  <si>
    <t>G2BNL6</t>
  </si>
  <si>
    <t>G2CJX8</t>
  </si>
  <si>
    <t>G2CXE8</t>
  </si>
  <si>
    <t>G2F1L5</t>
  </si>
  <si>
    <t>G2STS5</t>
  </si>
  <si>
    <t>G2SV28</t>
  </si>
  <si>
    <t>G4FS52</t>
  </si>
  <si>
    <t>G4FXB4</t>
  </si>
  <si>
    <t>G4G158</t>
  </si>
  <si>
    <t>G4INY0</t>
  </si>
  <si>
    <t>G4ITT4</t>
  </si>
  <si>
    <t>G4IW36</t>
  </si>
  <si>
    <t>G4JTU1</t>
  </si>
  <si>
    <t>G4JUN5</t>
  </si>
  <si>
    <t>G4JXW5</t>
  </si>
  <si>
    <t>G4K3F3</t>
  </si>
  <si>
    <t>G4QTL0</t>
  </si>
  <si>
    <t>G5SY51</t>
  </si>
  <si>
    <t>G5TGK3</t>
  </si>
  <si>
    <t>G5TWV0</t>
  </si>
  <si>
    <t>G5U7F0</t>
  </si>
  <si>
    <t>G5UQU3</t>
  </si>
  <si>
    <t>G5VMT5</t>
  </si>
  <si>
    <t>G5W2I3</t>
  </si>
  <si>
    <t>G5W539</t>
  </si>
  <si>
    <t>G5WSC0</t>
  </si>
  <si>
    <t>G5X6S7</t>
  </si>
  <si>
    <t>G5XQX7</t>
  </si>
  <si>
    <t>G5XVZ0</t>
  </si>
  <si>
    <t>G5YFU5</t>
  </si>
  <si>
    <t>G6GZB7</t>
  </si>
  <si>
    <t>G6IA15</t>
  </si>
  <si>
    <t>G6WZR5</t>
  </si>
  <si>
    <t>G6X2I1</t>
  </si>
  <si>
    <t>G6XE75</t>
  </si>
  <si>
    <t>G7U974</t>
  </si>
  <si>
    <t>G7UA60</t>
  </si>
  <si>
    <t>G8V8Z9</t>
  </si>
  <si>
    <t>G8VBY8</t>
  </si>
  <si>
    <t>G8VDP3</t>
  </si>
  <si>
    <t>G8VG22</t>
  </si>
  <si>
    <t>G8VLI4</t>
  </si>
  <si>
    <t>G8VPP5</t>
  </si>
  <si>
    <t>H0DVT1</t>
  </si>
  <si>
    <t>H0IED6</t>
  </si>
  <si>
    <t>H0KIZ5</t>
  </si>
  <si>
    <t>H0KJW6</t>
  </si>
  <si>
    <t>H0QA56</t>
  </si>
  <si>
    <t>H1F4Z9</t>
  </si>
  <si>
    <t>H1JRN5</t>
  </si>
  <si>
    <t>H1JTN8</t>
  </si>
  <si>
    <t>H1JXL9</t>
  </si>
  <si>
    <t>H1K1P3</t>
  </si>
  <si>
    <t>H1KB83</t>
  </si>
  <si>
    <t>H1MYQ0</t>
  </si>
  <si>
    <t>H1QVP3</t>
  </si>
  <si>
    <t>H2G4B9</t>
  </si>
  <si>
    <t>H2GC64</t>
  </si>
  <si>
    <t>H2GI23</t>
  </si>
  <si>
    <t>H2GSD9</t>
  </si>
  <si>
    <t>H2H168</t>
  </si>
  <si>
    <t>H2H868</t>
  </si>
  <si>
    <t>H2HET3</t>
  </si>
  <si>
    <t>H2HF98</t>
  </si>
  <si>
    <t>H2I0J1</t>
  </si>
  <si>
    <t>H4FFF7</t>
  </si>
  <si>
    <t>H4VF18</t>
  </si>
  <si>
    <t>H4VVD3</t>
  </si>
  <si>
    <t>H4WA60</t>
  </si>
  <si>
    <t>H4WQC0</t>
  </si>
  <si>
    <t>H4X420</t>
  </si>
  <si>
    <t>H4XJE4</t>
  </si>
  <si>
    <t>H4Y094</t>
  </si>
  <si>
    <t>H4YEW3</t>
  </si>
  <si>
    <t>H4YV96</t>
  </si>
  <si>
    <t>H4ZCH5</t>
  </si>
  <si>
    <t>H5ACG7</t>
  </si>
  <si>
    <t>H5ATY9</t>
  </si>
  <si>
    <t>H5B8Q2</t>
  </si>
  <si>
    <t>H5BPQ3</t>
  </si>
  <si>
    <t>H5C4Y1</t>
  </si>
  <si>
    <t>H5CKF8</t>
  </si>
  <si>
    <t>H5D1Q9</t>
  </si>
  <si>
    <t>H5DI63</t>
  </si>
  <si>
    <t>H5EHE6</t>
  </si>
  <si>
    <t>H5EXY2</t>
  </si>
  <si>
    <t>H5FDC7</t>
  </si>
  <si>
    <t>H5FVJ4</t>
  </si>
  <si>
    <t>H5GB26</t>
  </si>
  <si>
    <t>H5GQX4</t>
  </si>
  <si>
    <t>H5H6A4</t>
  </si>
  <si>
    <t>H5HNQ0</t>
  </si>
  <si>
    <t>H5I2Y6</t>
  </si>
  <si>
    <t>H5JGT3</t>
  </si>
  <si>
    <t>H5JXR6</t>
  </si>
  <si>
    <t>H5KC79</t>
  </si>
  <si>
    <t>H5KTR6</t>
  </si>
  <si>
    <t>H5L665</t>
  </si>
  <si>
    <t>H5LKQ5</t>
  </si>
  <si>
    <t>H5M0I1</t>
  </si>
  <si>
    <t>H5MET4</t>
  </si>
  <si>
    <t>H5MRY8</t>
  </si>
  <si>
    <t>H5N8K5</t>
  </si>
  <si>
    <t>H5NNH0</t>
  </si>
  <si>
    <t>H5P3H8</t>
  </si>
  <si>
    <t>H5PJ73</t>
  </si>
  <si>
    <t>H5PY27</t>
  </si>
  <si>
    <t>H5QDA6</t>
  </si>
  <si>
    <t>H5QT08</t>
  </si>
  <si>
    <t>H5R8N1</t>
  </si>
  <si>
    <t>H6LTU2</t>
  </si>
  <si>
    <t>H6M040</t>
  </si>
  <si>
    <t>H7GAM5</t>
  </si>
  <si>
    <t>I0PKW5</t>
  </si>
  <si>
    <t>I0VCE0</t>
  </si>
  <si>
    <t>I0ZR94</t>
  </si>
  <si>
    <t>I1BEI5</t>
  </si>
  <si>
    <t>Q0BM26</t>
  </si>
  <si>
    <t>Q14IT9</t>
  </si>
  <si>
    <t>Q1BFS5</t>
  </si>
  <si>
    <t>Q1VCL4</t>
  </si>
  <si>
    <t>Q2A3L6</t>
  </si>
  <si>
    <t>Q4UZJ0</t>
  </si>
  <si>
    <t>Q5X0Z4</t>
  </si>
  <si>
    <t>Q5X412</t>
  </si>
  <si>
    <t>Q5X4U5</t>
  </si>
  <si>
    <t>Q5X7A4</t>
  </si>
  <si>
    <t>Q83LB8</t>
  </si>
  <si>
    <t>A9ZI85</t>
  </si>
  <si>
    <t>B6BXM3</t>
  </si>
  <si>
    <t>B6BZV8</t>
  </si>
  <si>
    <t>B6J7A1</t>
  </si>
  <si>
    <t>B6JBN4</t>
  </si>
  <si>
    <t>C3WUY6</t>
  </si>
  <si>
    <t>D0BP44</t>
  </si>
  <si>
    <t>D6LBI0</t>
  </si>
  <si>
    <t>E4M597</t>
  </si>
  <si>
    <t>E9WFW3</t>
  </si>
  <si>
    <t>F0HBF3</t>
  </si>
  <si>
    <t>F3WZS3</t>
  </si>
  <si>
    <t>F3XTZ1</t>
  </si>
  <si>
    <t>F7MF48</t>
  </si>
  <si>
    <t>F8BKC7</t>
  </si>
  <si>
    <t>F9BJ31</t>
  </si>
  <si>
    <t>F9QK34</t>
  </si>
  <si>
    <t>G2TG60</t>
  </si>
  <si>
    <t>G5GW28</t>
  </si>
  <si>
    <t>G5GWS4</t>
  </si>
  <si>
    <t>G6GCZ0</t>
  </si>
  <si>
    <t>G6X7X5</t>
  </si>
  <si>
    <t>G9RMC0</t>
  </si>
  <si>
    <t>H0I787</t>
  </si>
  <si>
    <t>H0I7X1</t>
  </si>
  <si>
    <t>H2HYF1</t>
  </si>
  <si>
    <t>I0P8S5</t>
  </si>
  <si>
    <t>I0ZZX2</t>
  </si>
  <si>
    <t>I1A0I8</t>
  </si>
  <si>
    <t>I1A152</t>
  </si>
  <si>
    <t>I1A508</t>
  </si>
  <si>
    <t>Q1VTJ3</t>
  </si>
  <si>
    <t>A0QBH4</t>
  </si>
  <si>
    <t>A0QLP5</t>
  </si>
  <si>
    <t>A9ADY1</t>
  </si>
  <si>
    <t>B3CYP1</t>
  </si>
  <si>
    <t>B8DHV8</t>
  </si>
  <si>
    <t>C1HW57</t>
  </si>
  <si>
    <t>C2RWV2</t>
  </si>
  <si>
    <t>C3BCE6</t>
  </si>
  <si>
    <t>C7V3C2</t>
  </si>
  <si>
    <t>D1D4G8</t>
  </si>
  <si>
    <t>D1DBE9</t>
  </si>
  <si>
    <t>D1DHR8</t>
  </si>
  <si>
    <t>D1DMW1</t>
  </si>
  <si>
    <t>D1DUP0</t>
  </si>
  <si>
    <t>D1E174</t>
  </si>
  <si>
    <t>D1E7K2</t>
  </si>
  <si>
    <t>D1EDZ3</t>
  </si>
  <si>
    <t>D1RHK6</t>
  </si>
  <si>
    <t>D2P1I4</t>
  </si>
  <si>
    <t>D2P4C0</t>
  </si>
  <si>
    <t>D3MDC6</t>
  </si>
  <si>
    <t>D3MIU2</t>
  </si>
  <si>
    <t>D6JND8</t>
  </si>
  <si>
    <t>D6KWA2</t>
  </si>
  <si>
    <t>D6L7C0</t>
  </si>
  <si>
    <t>E1UFQ3</t>
  </si>
  <si>
    <t>E4A581</t>
  </si>
  <si>
    <t>E4B0L9</t>
  </si>
  <si>
    <t>E4C2S4</t>
  </si>
  <si>
    <t>E4CAG9</t>
  </si>
  <si>
    <t>E4CPH3</t>
  </si>
  <si>
    <t>E4D382</t>
  </si>
  <si>
    <t>E4DFS8</t>
  </si>
  <si>
    <t>E4DUY6</t>
  </si>
  <si>
    <t>E4G8T5</t>
  </si>
  <si>
    <t>E4GIR7</t>
  </si>
  <si>
    <t>E4H414</t>
  </si>
  <si>
    <t>E4R118</t>
  </si>
  <si>
    <t>E6CAB1</t>
  </si>
  <si>
    <t>E6DDI4</t>
  </si>
  <si>
    <t>E6E3N2</t>
  </si>
  <si>
    <t>E6E794</t>
  </si>
  <si>
    <t>E8MQN7</t>
  </si>
  <si>
    <t>E8SLM4</t>
  </si>
  <si>
    <t>F1TKV3</t>
  </si>
  <si>
    <t>F1VKX5</t>
  </si>
  <si>
    <t>F3CUL2</t>
  </si>
  <si>
    <t>F5TQN1</t>
  </si>
  <si>
    <t>F5TX32</t>
  </si>
  <si>
    <t>F7P447</t>
  </si>
  <si>
    <t>F7P6G4</t>
  </si>
  <si>
    <t>F8B8B2</t>
  </si>
  <si>
    <t>F9NAW5</t>
  </si>
  <si>
    <t>F9YWL9</t>
  </si>
  <si>
    <t>G0DS65</t>
  </si>
  <si>
    <t>G2K9C8</t>
  </si>
  <si>
    <t>G4IYW8</t>
  </si>
  <si>
    <t>G5EVU4</t>
  </si>
  <si>
    <t>H1I7B2</t>
  </si>
  <si>
    <t>H1JT80</t>
  </si>
  <si>
    <t>Q04A40</t>
  </si>
  <si>
    <t>e-value</t>
  </si>
  <si>
    <t>таксономия</t>
  </si>
  <si>
    <t>подсемейство</t>
  </si>
  <si>
    <t>tp</t>
  </si>
  <si>
    <t>fp</t>
  </si>
  <si>
    <t>tn</t>
  </si>
  <si>
    <t>fn</t>
  </si>
  <si>
    <t>Sensitivity</t>
  </si>
  <si>
    <t>Specifity</t>
  </si>
  <si>
    <t>1-Specifity</t>
  </si>
  <si>
    <t>A1TF66_MYCVP</t>
  </si>
  <si>
    <t>I0RVG6_MYCXE</t>
  </si>
  <si>
    <t>Q740U5_MYCPA</t>
  </si>
  <si>
    <t>TP/(TP+FN)</t>
  </si>
  <si>
    <t>B1MIL3_MYCA9</t>
  </si>
  <si>
    <t>I0PXH2_MYCAB</t>
  </si>
  <si>
    <t>TN/(TN+FP)</t>
  </si>
  <si>
    <t>H0IV94_MYCAB</t>
  </si>
  <si>
    <t>Q742M2_MYCPA</t>
  </si>
  <si>
    <t>F8M8C5_MYCA0</t>
  </si>
  <si>
    <t>G0TJI7_MYCCP</t>
  </si>
  <si>
    <t>F5Z2E1_MYCSD</t>
  </si>
  <si>
    <t>D5P2N2_9MYCO</t>
  </si>
  <si>
    <t>H0ILL3_MYCAB</t>
  </si>
  <si>
    <t>A2VPW6_MYCTX</t>
  </si>
  <si>
    <t>A5U8M9_MYCTA</t>
  </si>
  <si>
    <t>P96837_MYCTU</t>
  </si>
  <si>
    <t>B1MN46_MYCA9</t>
  </si>
  <si>
    <t>I0PU46_MYCAB</t>
  </si>
  <si>
    <t>H0IMX9_MYCAB</t>
  </si>
  <si>
    <t>B1MKJ6_MYCA9</t>
  </si>
  <si>
    <t>I0PP60_MYCAB</t>
  </si>
  <si>
    <t>A1U957_MYCSK</t>
  </si>
  <si>
    <t>A0R322_MYCS2</t>
  </si>
  <si>
    <t>H0JMI9_9NOCA</t>
  </si>
  <si>
    <t>H0JTF7_9NOCA</t>
  </si>
  <si>
    <t>Q73SY6_MYCPA</t>
  </si>
  <si>
    <t>A0QQU6_MYCS2</t>
  </si>
  <si>
    <t>I0RD18_MYCXE</t>
  </si>
  <si>
    <t>G4HW48_MYCRH</t>
  </si>
  <si>
    <t>C1AWX4_RHOOB</t>
  </si>
  <si>
    <t>I0RY54_MYCPH</t>
  </si>
  <si>
    <t>B2HI30_MYCMM</t>
  </si>
  <si>
    <t>Q743P3_MYCPA</t>
  </si>
  <si>
    <t>D5PHS9_9MYCO</t>
  </si>
  <si>
    <t>D5PBE7_9MYCO</t>
  </si>
  <si>
    <t>F6EJW0_AMYSD</t>
  </si>
  <si>
    <t>Q0S525_RHOJR</t>
  </si>
  <si>
    <t>D5P8H3_9MYCO</t>
  </si>
  <si>
    <t>G7H3U4_9ACTN</t>
  </si>
  <si>
    <t>D5UTJ1_TSUPD</t>
  </si>
  <si>
    <t>C8XEW5_NAKMY</t>
  </si>
  <si>
    <t>E9SYZ5_RHOHA</t>
  </si>
  <si>
    <t>A0PRY7_MYCUA</t>
  </si>
  <si>
    <t>B2HPZ4_MYCMM</t>
  </si>
  <si>
    <t>E4W978_RHOE1</t>
  </si>
  <si>
    <t>G4HRU3_MYCRH</t>
  </si>
  <si>
    <t>E3BAQ3_9MICO</t>
  </si>
  <si>
    <t>H8IP69_MYCIA</t>
  </si>
  <si>
    <t>C8X7Z5_NAKMY</t>
  </si>
  <si>
    <t>C8XCA1_NAKMY</t>
  </si>
  <si>
    <t>I0GYV5_ACTM4</t>
  </si>
  <si>
    <t>G4HYA9_MYCRH</t>
  </si>
  <si>
    <t>D2S917_GEOOG</t>
  </si>
  <si>
    <t>C8XBB2_NAKMY</t>
  </si>
  <si>
    <t>F6FTB7_ISOV2</t>
  </si>
  <si>
    <t>C5C714_MICLC</t>
  </si>
  <si>
    <t>H5TGQ8_9ACTN</t>
  </si>
  <si>
    <t>D3LLB7_MICLU</t>
  </si>
  <si>
    <t>D5UXW4_TSUPD</t>
  </si>
  <si>
    <t>H6RRQ8_BLASD</t>
  </si>
  <si>
    <t>F5XRU0_MICPN</t>
  </si>
  <si>
    <t>I0RM27_MYCXE</t>
  </si>
  <si>
    <t>G7CB53_MYCTH</t>
  </si>
  <si>
    <t>E6JCY3_9ACTN</t>
  </si>
  <si>
    <t>E2SBD4_9ACTN</t>
  </si>
  <si>
    <t>H0JUZ8_9NOCA</t>
  </si>
  <si>
    <t>D2Q8U2_BIFDB</t>
  </si>
  <si>
    <t>E0Q8B7_9BIFI</t>
  </si>
  <si>
    <t>D9TF22_MICAI</t>
  </si>
  <si>
    <t>A9WMW6_RENSM</t>
  </si>
  <si>
    <t>F6EQ63_AMYSD</t>
  </si>
  <si>
    <t>F5XHT0_MICPN</t>
  </si>
  <si>
    <t>F4F5K0_VERMA</t>
  </si>
  <si>
    <t>B8DTQ7_BIFA0</t>
  </si>
  <si>
    <t>D3R4B9_BIFAB</t>
  </si>
  <si>
    <t>F9VSZ7_9ACTN</t>
  </si>
  <si>
    <t>C4RQ11_9ACTN</t>
  </si>
  <si>
    <t>D5UWR3_TSUPD</t>
  </si>
  <si>
    <t>E4W8S8_RHOE1</t>
  </si>
  <si>
    <t>I1B2Q8_9RHOB</t>
  </si>
  <si>
    <t>E6K038_PARDN</t>
  </si>
  <si>
    <t>E9SZF5_RHOHA</t>
  </si>
  <si>
    <t>H5UJ46_9ACTN</t>
  </si>
  <si>
    <t>F4FDN5_VERMA</t>
  </si>
  <si>
    <t>A1TBP8_MYCVP</t>
  </si>
  <si>
    <t>E6JE99_9ACTN</t>
  </si>
  <si>
    <t>C7MAX6_BRAFD</t>
  </si>
  <si>
    <t>G4CWT1_9ACTN</t>
  </si>
  <si>
    <t>I0UTI3_9MICC</t>
  </si>
  <si>
    <t>B6XVR8_9BIFI</t>
  </si>
  <si>
    <t>E9UQF8_9ACTN</t>
  </si>
  <si>
    <t>B8DUJ1_BIFA0</t>
  </si>
  <si>
    <t>F6ERU2_AMYSD</t>
  </si>
  <si>
    <t>E6QR36_9ZZZZ</t>
  </si>
  <si>
    <t>Q2J452_RHOP2</t>
  </si>
  <si>
    <t>D2S5Q1_GEOOG</t>
  </si>
  <si>
    <t>H0QH88_ARTGO</t>
  </si>
  <si>
    <t>F5YZ79_MYCSD</t>
  </si>
  <si>
    <t>H0R9S7_9ACTN</t>
  </si>
  <si>
    <t>H6N3T5_GORPV</t>
  </si>
  <si>
    <t>B3DPM1_BIFLD</t>
  </si>
  <si>
    <t>B7GPT1_BIFLS</t>
  </si>
  <si>
    <t>C2GVY4_BIFLN</t>
  </si>
  <si>
    <t>C5EDS2_BIFLI</t>
  </si>
  <si>
    <t>D6DBG6_BIFLN</t>
  </si>
  <si>
    <t>D6ZVJ3_BIFLJ</t>
  </si>
  <si>
    <t>E5XVW6_9BIFI</t>
  </si>
  <si>
    <t>E8MV21_BIFL1</t>
  </si>
  <si>
    <t>E8MEH1_BIFL2</t>
  </si>
  <si>
    <t>F8ATX8_BIFLN</t>
  </si>
  <si>
    <t>Q8G862_BIFLO</t>
  </si>
  <si>
    <t>H0K3C7_9PSEU</t>
  </si>
  <si>
    <t>H8G3Y7_9PSEU</t>
  </si>
  <si>
    <t>C5VRV8_CLOBO</t>
  </si>
  <si>
    <t>Q0RLU8_FRAAA</t>
  </si>
  <si>
    <t>D2SCR4_GEOOG</t>
  </si>
  <si>
    <t>B8DVM1_BIFA0</t>
  </si>
  <si>
    <t>D3R3D2_BIFAB</t>
  </si>
  <si>
    <t>D9QNU9_BRESC</t>
  </si>
  <si>
    <t>I0JZY4_9BACT</t>
  </si>
  <si>
    <t>A1A0G8_BIFAA</t>
  </si>
  <si>
    <t>Q0G591_9RHIZ</t>
  </si>
  <si>
    <t>E6S6Z6_INTC7</t>
  </si>
  <si>
    <t>C6JN47_FUSVA</t>
  </si>
  <si>
    <t>Q13ET6_RHOPS</t>
  </si>
  <si>
    <t>A7A4C4_BIFAD</t>
  </si>
  <si>
    <t>D9T7I4_MICAI</t>
  </si>
  <si>
    <t>F9VQE7_9ACTN</t>
  </si>
  <si>
    <t>E4T014_LACDN</t>
  </si>
  <si>
    <t>F6EJT4_AMYSD</t>
  </si>
  <si>
    <t>H5TGS1_9ACTN</t>
  </si>
  <si>
    <t>H0E1H7_9ACTN</t>
  </si>
  <si>
    <t>Q8NTN5_CORGL</t>
  </si>
  <si>
    <t>Q8KBQ5_CHLTE</t>
  </si>
  <si>
    <t>B3EIG9_CHLL2</t>
  </si>
  <si>
    <t>D3FYT9_BACPE</t>
  </si>
  <si>
    <t>D6Y5D5_THEBD</t>
  </si>
  <si>
    <t>G7CIL6_MYCTH</t>
  </si>
  <si>
    <t>B3EGN0_CHLL2</t>
  </si>
  <si>
    <t>H5X8C5_9PSEU</t>
  </si>
  <si>
    <t>E3ELJ7_BIFBS</t>
  </si>
  <si>
    <t>E4V7B7_BIFBI</t>
  </si>
  <si>
    <t>A6LLY5_THEM4</t>
  </si>
  <si>
    <t>E6K1W4_PARDN</t>
  </si>
  <si>
    <t>Q0RQD8_FRAAA</t>
  </si>
  <si>
    <t>F4CQ50_PSEUX</t>
  </si>
  <si>
    <t>F5Z313_MYCSD</t>
  </si>
  <si>
    <t>H0E3B8_9ACTN</t>
  </si>
  <si>
    <t>A6UBV3_SINMW</t>
  </si>
  <si>
    <t>H5UAH6_9ACTN</t>
  </si>
  <si>
    <t>G7UUD7_PSEUP</t>
  </si>
  <si>
    <t>H5UAN5_9ACTN</t>
  </si>
  <si>
    <t>B5XVR7_KLEP3</t>
  </si>
  <si>
    <t>H1HP06_9BACT</t>
  </si>
  <si>
    <t>E6VF11_RHOPX</t>
  </si>
  <si>
    <t>C7MUT1_SACVD</t>
  </si>
  <si>
    <t>D5UW89_TSUPD</t>
  </si>
  <si>
    <t>G7I1G6_9CORY</t>
  </si>
  <si>
    <t>E7RKJ2_9BACL</t>
  </si>
  <si>
    <t>D0L3S2_GORB4</t>
  </si>
  <si>
    <t>F8BUA2_OLICO</t>
  </si>
  <si>
    <t>G8RKZ1_MYCRN</t>
  </si>
  <si>
    <t>G0HHV2_CORVD</t>
  </si>
  <si>
    <t>A5V3D5_SPHWW</t>
  </si>
  <si>
    <t>E4UAC0_OCEP5</t>
  </si>
  <si>
    <t>G7H1W9_9ACTN</t>
  </si>
  <si>
    <t>Q6NDR8_RHOPA</t>
  </si>
  <si>
    <t>B1VIW1_CORU7</t>
  </si>
  <si>
    <t>H5UBK3_9ACTN</t>
  </si>
  <si>
    <t>I1CY10_9PSEU</t>
  </si>
  <si>
    <t>A1BH46_CHLPD</t>
  </si>
  <si>
    <t>A4NWF4_HAEIF</t>
  </si>
  <si>
    <t>H5TNC4_9ACTN</t>
  </si>
  <si>
    <t>Q3ADV2_CARHZ</t>
  </si>
  <si>
    <t>B3Q5X0_RHOPT</t>
  </si>
  <si>
    <t>D6TPX7_9CHLR</t>
  </si>
  <si>
    <t>A1UPA4_MYCSK</t>
  </si>
  <si>
    <t>D2Q159_KRIFD</t>
  </si>
  <si>
    <t>I0LEM5_9ACTN</t>
  </si>
  <si>
    <t>F0ERQ7_HAEPA</t>
  </si>
  <si>
    <t>G0HCS6_CORVD</t>
  </si>
  <si>
    <t>D7CIL0_SYNLT</t>
  </si>
  <si>
    <t>H5U761_9ACTN</t>
  </si>
  <si>
    <t>H8G5V1_9PSEU</t>
  </si>
  <si>
    <t>F5RJA8_9FIRM</t>
  </si>
  <si>
    <t>G5GP32_9FIRM</t>
  </si>
  <si>
    <t>C8XC30_NAKMY</t>
  </si>
  <si>
    <t>Q3JCL4_NITOC</t>
  </si>
  <si>
    <t>F9GRL2_HAEHA</t>
  </si>
  <si>
    <t>D3SGT5_THISK</t>
  </si>
  <si>
    <t>H5U602_9ACTN</t>
  </si>
  <si>
    <t>F9GUX6_HAEHA</t>
  </si>
  <si>
    <t>F5S1Q9_9ENTR</t>
  </si>
  <si>
    <t>H0K2I7_9PSEU</t>
  </si>
  <si>
    <t>G9QJY2_9BACI</t>
  </si>
  <si>
    <t>H5UK99_9ACTN</t>
  </si>
  <si>
    <t>F2J5A2_POLGS</t>
  </si>
  <si>
    <t>E1XBN4_HAEI1</t>
  </si>
  <si>
    <t>F1YLF1_9ACTN</t>
  </si>
  <si>
    <t>G8RLE2_MYCRN</t>
  </si>
  <si>
    <t>D3FCL2_CONWI</t>
  </si>
  <si>
    <t>D4CX01_9FUSO</t>
  </si>
  <si>
    <t>D4HBL6_PROAS</t>
  </si>
  <si>
    <t>F1UEX1_PROAA</t>
  </si>
  <si>
    <t>Q6A5G6_PROAC</t>
  </si>
  <si>
    <t>D0LAD1_GORB4</t>
  </si>
  <si>
    <t>D1Y8V4_PROAA</t>
  </si>
  <si>
    <t>E7H1W0_9BURK</t>
  </si>
  <si>
    <t>F9D278_PREDD</t>
  </si>
  <si>
    <t>E7A5X7_HAEIF</t>
  </si>
  <si>
    <t>E3FRL4_STIAD</t>
  </si>
  <si>
    <t>Q097Q4_STIAD</t>
  </si>
  <si>
    <t>B8HCG0_ARTCA</t>
  </si>
  <si>
    <t>F9VV09_9ACTN</t>
  </si>
  <si>
    <t>I0K8R1_9BACT</t>
  </si>
  <si>
    <t>H0E9R6_9ACTN</t>
  </si>
  <si>
    <t>F5RJP6_9FIRM</t>
  </si>
  <si>
    <t>H0HXY2_9RHIZ</t>
  </si>
  <si>
    <t>F9VV70_9ACTN</t>
  </si>
  <si>
    <t>Q5WTN6_LEGPL</t>
  </si>
  <si>
    <t>Q4QLY3_HAEI8</t>
  </si>
  <si>
    <t>Y925_HAEIN</t>
  </si>
  <si>
    <t>A4MWA6_HAEIF</t>
  </si>
  <si>
    <t>A4T176_MYCGI</t>
  </si>
  <si>
    <t>E6TCQ9_MYCSR</t>
  </si>
  <si>
    <t>B5UW08_BACCE</t>
  </si>
  <si>
    <t>A7NJN0_ROSCS</t>
  </si>
  <si>
    <t>G2SAV2_ENTAL</t>
  </si>
  <si>
    <t>C3X8C2_OXAFO</t>
  </si>
  <si>
    <t>D1QV84_9BACT</t>
  </si>
  <si>
    <t>F0M716_ARTPP</t>
  </si>
  <si>
    <t>F5JFH9_9RHIZ</t>
  </si>
  <si>
    <t>Q8U5E5_AGRFC</t>
  </si>
  <si>
    <t>H8E4Q9_9MICO</t>
  </si>
  <si>
    <t>E1W1Y0_HAEP3</t>
  </si>
  <si>
    <t>D7NER3_9BACT</t>
  </si>
  <si>
    <t>Q3JA67_NITOC</t>
  </si>
  <si>
    <t>F7UB28_RHIRD</t>
  </si>
  <si>
    <t>F9Q6X4_9PAST</t>
  </si>
  <si>
    <t>Q65R49_MANSM</t>
  </si>
  <si>
    <t>Q2JVM0_SYNJA</t>
  </si>
  <si>
    <t>B2J9L7_NOSP7</t>
  </si>
  <si>
    <t>G4CV52_9ACTN</t>
  </si>
  <si>
    <t>A4ITZ3_GEOTN</t>
  </si>
  <si>
    <t>A3N399_ACTP2</t>
  </si>
  <si>
    <t>E0EAR8_ACTPL</t>
  </si>
  <si>
    <t>E0F0S3_ACTPL</t>
  </si>
  <si>
    <t>E0FD81_ACTPL</t>
  </si>
  <si>
    <t>H0SGJ8_9BRAD</t>
  </si>
  <si>
    <t>F7Y2B8_MESOW</t>
  </si>
  <si>
    <t>Q136F3_RHOPS</t>
  </si>
  <si>
    <t>A5E8L6_BRASB</t>
  </si>
  <si>
    <t>D1CIG6_THET1</t>
  </si>
  <si>
    <t>F0RR23_DEIPM</t>
  </si>
  <si>
    <t>C7R3L8_JONDD</t>
  </si>
  <si>
    <t>A4IT87_GEOTN</t>
  </si>
  <si>
    <t>A5UIT2_HAEIG</t>
  </si>
  <si>
    <t>A4N1L3_HAEIF</t>
  </si>
  <si>
    <t>E6KV42_9PAST</t>
  </si>
  <si>
    <t>E3PY61_CLOSD</t>
  </si>
  <si>
    <t>H5Y6P7_9BRAD</t>
  </si>
  <si>
    <t>E6SAC0_INTC7</t>
  </si>
  <si>
    <t>F4XV07_9CYAN</t>
  </si>
  <si>
    <t>H5Y6I6_9BRAD</t>
  </si>
  <si>
    <t>C8WMN1_EGGLE</t>
  </si>
  <si>
    <t>C5TM66_NEIFL</t>
  </si>
  <si>
    <t>F9PM91_9ACTO</t>
  </si>
  <si>
    <t>I0RDW6_MYCPH</t>
  </si>
  <si>
    <t>Q1GTS1_SPHAL</t>
  </si>
  <si>
    <t>G6AJM8_9BACT</t>
  </si>
  <si>
    <t>E6D6T8_PROAA</t>
  </si>
  <si>
    <t>H0S9F7_9BRAD</t>
  </si>
  <si>
    <t>B7R5W0_9THEO</t>
  </si>
  <si>
    <t>I0RMK2_MYCPH</t>
  </si>
  <si>
    <t>D3I171_9BACT</t>
  </si>
  <si>
    <t>Q3KAE1_PSEPF</t>
  </si>
  <si>
    <t>G7ZE77_AZOL4</t>
  </si>
  <si>
    <t>C8WJV3_EGGLE</t>
  </si>
  <si>
    <t>D1PT00_9BACT</t>
  </si>
  <si>
    <t>E3FDU7_STIAD</t>
  </si>
  <si>
    <t>Q094W0_STIAD</t>
  </si>
  <si>
    <t>D2NT20_ROTMD</t>
  </si>
  <si>
    <t>B8IMU8_METNO</t>
  </si>
  <si>
    <t>I0V0M5_9PSEU</t>
  </si>
  <si>
    <t>B0BSX3_ACTPJ</t>
  </si>
  <si>
    <t>B3GZ53_ACTP7</t>
  </si>
  <si>
    <t>D9P9X9_ACTPL</t>
  </si>
  <si>
    <t>D9P6X9_ACTPL</t>
  </si>
  <si>
    <t>E0EMX7_ACTPL</t>
  </si>
  <si>
    <t>E0F6V9_ACTPL</t>
  </si>
  <si>
    <t>E0FQ93_ACTPL</t>
  </si>
  <si>
    <t>D5C3X3_NITHN</t>
  </si>
  <si>
    <t>A9C0I0_DELAS</t>
  </si>
  <si>
    <t>F6AZ90_DELSC</t>
  </si>
  <si>
    <t>F4XRE9_9CYAN</t>
  </si>
  <si>
    <t>Q0ASA3_MARMM</t>
  </si>
  <si>
    <t>D6U8K3_9CHLR</t>
  </si>
  <si>
    <t>F1YIG5_9ACTN</t>
  </si>
  <si>
    <t>E3G458_ENTLS</t>
  </si>
  <si>
    <t>B1XR21_SYNP2</t>
  </si>
  <si>
    <t>E9XLV7_ECOLX</t>
  </si>
  <si>
    <t>H6RSV0_BLASD</t>
  </si>
  <si>
    <t>A7BBR7_9ACTO</t>
  </si>
  <si>
    <t>D4U013_9ACTO</t>
  </si>
  <si>
    <t>I0AL65_IGNAJ</t>
  </si>
  <si>
    <t>C3JIE0_RHOER</t>
  </si>
  <si>
    <t>F5XQ96_MICPN</t>
  </si>
  <si>
    <t>C4XM66_DESMR</t>
  </si>
  <si>
    <t>B1MF85_MYCA9</t>
  </si>
  <si>
    <t>I0PQG6_MYCAB</t>
  </si>
  <si>
    <t>F9NWK9_PROAA</t>
  </si>
  <si>
    <t>G5GCW3_9BACT</t>
  </si>
  <si>
    <t>E4HJ27_9ACTN</t>
  </si>
  <si>
    <t>F3P3T4_9ACTN</t>
  </si>
  <si>
    <t>F5SK72_9BACL</t>
  </si>
  <si>
    <t>F3PCZ8_9ACTO</t>
  </si>
  <si>
    <t>B4DBR1_9BACT</t>
  </si>
  <si>
    <t>Q2JXE4_SYNJA</t>
  </si>
  <si>
    <t>E9YZS1_ECOLX</t>
  </si>
  <si>
    <t>F3LWQ7_ECOLX</t>
  </si>
  <si>
    <t>A3WT85_9BRAD</t>
  </si>
  <si>
    <t>C6R4S1_9MICC</t>
  </si>
  <si>
    <t>G5ERJ0_9MICC</t>
  </si>
  <si>
    <t>Q2L1P3_BORA1</t>
  </si>
  <si>
    <t>A3HRG0_9BACT</t>
  </si>
  <si>
    <t>G6XN21_RHIRD</t>
  </si>
  <si>
    <t>G7UWN8_PSEUP</t>
  </si>
  <si>
    <t>D7N4G4_9NEIS</t>
  </si>
  <si>
    <t>D1Y934_PROAA</t>
  </si>
  <si>
    <t>E6D7L7_PROAA</t>
  </si>
  <si>
    <t>Q6ABJ4_PROAC</t>
  </si>
  <si>
    <t>A5EED3_BRASB</t>
  </si>
  <si>
    <t>F9H844_HAEHA</t>
  </si>
  <si>
    <t>A4MVH8_HAEIF</t>
  </si>
  <si>
    <t>E7A5A7_HAEIF</t>
  </si>
  <si>
    <t>Q9RP28_HAEIF</t>
  </si>
  <si>
    <t>Y1162_HAEIN</t>
  </si>
  <si>
    <t>A1KA28_AZOSB</t>
  </si>
  <si>
    <t>F0HJ85_9ACTN</t>
  </si>
  <si>
    <t>F9VSX9_9ACTN</t>
  </si>
  <si>
    <t>H0S6H6_9BRAD</t>
  </si>
  <si>
    <t>D8B1Y2_ECOLX</t>
  </si>
  <si>
    <t>D8L2S5_KLEPN</t>
  </si>
  <si>
    <t>E9YCF6_ECOLX</t>
  </si>
  <si>
    <t>H0H6R5_RHIRD</t>
  </si>
  <si>
    <t>F6ET91_SPHCR</t>
  </si>
  <si>
    <t>C8WJ74_EGGLE</t>
  </si>
  <si>
    <t>B4VUC6_9CYAN</t>
  </si>
  <si>
    <t>C9MMP1_9BACT</t>
  </si>
  <si>
    <t>Q11JR2_CHESB</t>
  </si>
  <si>
    <t>D7CUZ0_TRURR</t>
  </si>
  <si>
    <t>E6KS26_9ACTO</t>
  </si>
  <si>
    <t>B9QW59_LABAD</t>
  </si>
  <si>
    <t>A3XGZ5_LEEBM</t>
  </si>
  <si>
    <t>G8LDZ0_ENTCL</t>
  </si>
  <si>
    <t>E7RLY3_9BACT</t>
  </si>
  <si>
    <t>G8AT32_AZOBR</t>
  </si>
  <si>
    <t>E0IE53_9BACL</t>
  </si>
  <si>
    <t>E4TPQ8_MARTH</t>
  </si>
  <si>
    <t>H0TUP8_9BRAD</t>
  </si>
  <si>
    <t>Q1DBX8_MYXXD</t>
  </si>
  <si>
    <t>B4WC80_9CAUL</t>
  </si>
  <si>
    <t>F9GXK2_HAEHA</t>
  </si>
  <si>
    <t>Q2JKW9_SYNJB</t>
  </si>
  <si>
    <t>C0EQ35_NEIFL</t>
  </si>
  <si>
    <t>B9XD64_PEDPL</t>
  </si>
  <si>
    <t>G0PP97_STRGR</t>
  </si>
  <si>
    <t>Q0S308_RHOJR</t>
  </si>
  <si>
    <t>E6N606_9ARCH</t>
  </si>
  <si>
    <t>E6K402_9BACT</t>
  </si>
  <si>
    <t>C7M3G0_CAPOD</t>
  </si>
  <si>
    <t>B8GV81_THISH</t>
  </si>
  <si>
    <t>C0W5K0_9ACTO</t>
  </si>
  <si>
    <t>A5G8Z3_GEOUR</t>
  </si>
  <si>
    <t>A5L0L4_VIBBS</t>
  </si>
  <si>
    <t>Q0ANZ5_MARMM</t>
  </si>
  <si>
    <t>A3UG08_9RHOB</t>
  </si>
  <si>
    <t>D8JBP6_HALJB</t>
  </si>
  <si>
    <t>D5EVZ8_PRER2</t>
  </si>
  <si>
    <t>I0KGK5_9BACT</t>
  </si>
  <si>
    <t>B5VYG7_ARTMA</t>
  </si>
  <si>
    <t>F4HE82_GALAU</t>
  </si>
  <si>
    <t>B5HB22_STRPR</t>
  </si>
  <si>
    <t>H1Q5K1_9ACTN</t>
  </si>
  <si>
    <t>B1M6I6_METRJ</t>
  </si>
  <si>
    <t>I1A5L9_9MOLU</t>
  </si>
  <si>
    <t>H0E1K7_9ACTN</t>
  </si>
  <si>
    <t>F8C9T6_MYXFH</t>
  </si>
  <si>
    <t>B4RHI6_PHEZH</t>
  </si>
  <si>
    <t>D1QTV3_9BACT</t>
  </si>
  <si>
    <t>G2JC03_9BURK</t>
  </si>
  <si>
    <t>H0IUG1_MYCAB</t>
  </si>
  <si>
    <t>Q2J156_RHOP2</t>
  </si>
  <si>
    <t>C8N708_9GAMM</t>
  </si>
  <si>
    <t>F4QX61_BREDI</t>
  </si>
  <si>
    <t>D9QPQ9_ACEAZ</t>
  </si>
  <si>
    <t>I0L5E6_9ACTN</t>
  </si>
  <si>
    <t>Q7UM88_RHOBA</t>
  </si>
  <si>
    <t>I0GSX6_SELRL</t>
  </si>
  <si>
    <t>H8YWL4_9GAMM</t>
  </si>
  <si>
    <t>D0MKQ9_RHOM4</t>
  </si>
  <si>
    <t>G2SLN8_RHOMR</t>
  </si>
  <si>
    <t>A8LA46_FRASN</t>
  </si>
  <si>
    <t>B4WKA2_9SYNE</t>
  </si>
  <si>
    <t>Q6AMN4_DESPS</t>
  </si>
  <si>
    <t>A9AUS5_HERA2</t>
  </si>
  <si>
    <t>Q2J495_RHOP2</t>
  </si>
  <si>
    <t>A0R4I2_MYCS2</t>
  </si>
  <si>
    <t>D6JYM7_ACIPI</t>
  </si>
  <si>
    <t>F3PBP9_9ACTO</t>
  </si>
  <si>
    <t>G7UWT1_PSEUP</t>
  </si>
  <si>
    <t>D8G6Z5_9CYAN</t>
  </si>
  <si>
    <t>F8GZA2_PSEUT</t>
  </si>
  <si>
    <t>D4TSE9_9NOST</t>
  </si>
  <si>
    <t>B0ST64_LEPBP</t>
  </si>
  <si>
    <t>E6K5B3_9BACT</t>
  </si>
  <si>
    <t>B1XN64_SYNP2</t>
  </si>
  <si>
    <t>I0L5D0_9ACTN</t>
  </si>
  <si>
    <t>Q0REH0_FRAAA</t>
  </si>
  <si>
    <t>B7J8R5_ACIF2</t>
  </si>
  <si>
    <t>C8WWU3_ALIAD</t>
  </si>
  <si>
    <t>B2J929_NOSP7</t>
  </si>
  <si>
    <t>B0UIW1_METS4</t>
  </si>
  <si>
    <t>Q0HQD0_SHESR</t>
  </si>
  <si>
    <t>B7KCQ8_CYAP7</t>
  </si>
  <si>
    <t>B6EWT9_9BACT</t>
  </si>
  <si>
    <t>B4VVM8_9CYAN</t>
  </si>
  <si>
    <t>G7UMW1_PSEUP</t>
  </si>
  <si>
    <t>G2N9P0_STREK</t>
  </si>
  <si>
    <t>F7Y793_MESOW</t>
  </si>
  <si>
    <t>B7X0H2_COMTE</t>
  </si>
  <si>
    <t>D0J3F2_COMT2</t>
  </si>
  <si>
    <t>D8D3C2_COMTE</t>
  </si>
  <si>
    <t>H1RMX7_COMTE</t>
  </si>
  <si>
    <t>E6MS74_9BACT</t>
  </si>
  <si>
    <t>Q60BC7_METCA</t>
  </si>
  <si>
    <t>A0ZFZ5_NODSP</t>
  </si>
  <si>
    <t>F9ESU6_9NEIS</t>
  </si>
  <si>
    <t>Q1GVC8_SPHAL</t>
  </si>
  <si>
    <t>E3ENX5_BIFBS</t>
  </si>
  <si>
    <t>E4V8Q0_BIFBI</t>
  </si>
  <si>
    <t>E6WG06_PANSA</t>
  </si>
  <si>
    <t>Q1N8N9_SPHSS</t>
  </si>
  <si>
    <t>G0A1R7_METMM</t>
  </si>
  <si>
    <t>Q89W65_BRADU</t>
  </si>
  <si>
    <t>G6YF52_9RHIZ</t>
  </si>
  <si>
    <t>E4T229_PALPW</t>
  </si>
  <si>
    <t>H8KXU1_SOLCM</t>
  </si>
  <si>
    <t>F9YPU5_CAPCC</t>
  </si>
  <si>
    <t>H0HN04_9RHIZ</t>
  </si>
  <si>
    <t>G7DKM3_BRAJP</t>
  </si>
  <si>
    <t>H8N001_CORCM</t>
  </si>
  <si>
    <t>B0C1H1_ACAM1</t>
  </si>
  <si>
    <t>B3X3A5_SHIDY</t>
  </si>
  <si>
    <t>E7SYS0_SHIBO</t>
  </si>
  <si>
    <t>F3V227_SHIDY</t>
  </si>
  <si>
    <t>F3WHI4_SHIBO</t>
  </si>
  <si>
    <t>F8XWS0_9GAMM</t>
  </si>
  <si>
    <t>B9YZM9_9NEIS</t>
  </si>
  <si>
    <t>B9M650_GEODF</t>
  </si>
  <si>
    <t>D1NV06_9BIFI</t>
  </si>
  <si>
    <t>G7Z467_AZOL4</t>
  </si>
  <si>
    <t>G9Z355_9ENTR</t>
  </si>
  <si>
    <t>G8AM18_AZOBR</t>
  </si>
  <si>
    <t>D3F012_CONWI</t>
  </si>
  <si>
    <t>F7QIR5_9BRAD</t>
  </si>
  <si>
    <t>D9QMB4_BRESC</t>
  </si>
  <si>
    <t>Q2RRC4_RHORT</t>
  </si>
  <si>
    <t>G5GC63_9BACT</t>
  </si>
  <si>
    <t>B4VWM9_9CYAN</t>
  </si>
  <si>
    <t>D9RTE9_PREMB</t>
  </si>
  <si>
    <t>H6RQC5_BLASD</t>
  </si>
  <si>
    <t>A0RU19_CENSY</t>
  </si>
  <si>
    <t>D7NEN5_9BACT</t>
  </si>
  <si>
    <t>G7WJ09_DESOD</t>
  </si>
  <si>
    <t>C6CV44_PAESJ</t>
  </si>
  <si>
    <t>H1HL02_9BACT</t>
  </si>
  <si>
    <t>C7H4X3_9FIRM</t>
  </si>
  <si>
    <t>G8R105_OWEHD</t>
  </si>
  <si>
    <t>C6EFU3_ECOBD</t>
  </si>
  <si>
    <t>D6HW55_ECOLX</t>
  </si>
  <si>
    <t>D7Y6G9_ECOLX</t>
  </si>
  <si>
    <t>D7ZN77_ECOLX</t>
  </si>
  <si>
    <t>D8AM95_ECOLX</t>
  </si>
  <si>
    <t>D8AY13_ECOLX</t>
  </si>
  <si>
    <t>D8BVI8_ECOLX</t>
  </si>
  <si>
    <t>D8E7C8_ECOLX</t>
  </si>
  <si>
    <t>E1HRL8_ECOLX</t>
  </si>
  <si>
    <t>E3PL49_ECOH1</t>
  </si>
  <si>
    <t>E6AYV3_ECOLX</t>
  </si>
  <si>
    <t>E9YA46_ECOLX</t>
  </si>
  <si>
    <t>F4NGJ0_ECOLX</t>
  </si>
  <si>
    <t>F4SHB3_ECOLX</t>
  </si>
  <si>
    <t>F4VBX3_ECOLX</t>
  </si>
  <si>
    <t>F8XCG4_ECOLX</t>
  </si>
  <si>
    <t>G0FDW4_ECOLX</t>
  </si>
  <si>
    <t>H4UIG1_ECOLX</t>
  </si>
  <si>
    <t>H4UZM4_ECOLX</t>
  </si>
  <si>
    <t>YCJD_ECOLI</t>
  </si>
  <si>
    <t>B3QHM0_RHOPT</t>
  </si>
  <si>
    <t>E6VEA6_RHOPX</t>
  </si>
  <si>
    <t>Q6NAY4_RHOPA</t>
  </si>
  <si>
    <t>D7AYX6_NOCDD</t>
  </si>
  <si>
    <t>C6M6Z9_NEISI</t>
  </si>
  <si>
    <t>D7HGH5_VIBCL</t>
  </si>
  <si>
    <t>D1NFJ6_HAEIF</t>
  </si>
  <si>
    <t>A3TPI5_9MICO</t>
  </si>
  <si>
    <t>B4RD31_PHEZH</t>
  </si>
  <si>
    <t>I0G0A4_9BRAD</t>
  </si>
  <si>
    <t>A0NMQ5_LABAI</t>
  </si>
  <si>
    <t>B9JAI7_AGRRK</t>
  </si>
  <si>
    <t>F3LTV9_9BURK</t>
  </si>
  <si>
    <t>E6VK06_RHOPX</t>
  </si>
  <si>
    <t>H2EDK0_9VIRU</t>
  </si>
  <si>
    <t>B1GB49_9BURK</t>
  </si>
  <si>
    <t>B1I5A3_DESAP</t>
  </si>
  <si>
    <t>G2EAR2_9FLAO</t>
  </si>
  <si>
    <t>G3IRM1_9GAMM</t>
  </si>
  <si>
    <t>Q2K531_RHIEC</t>
  </si>
  <si>
    <t>Q0G7M8_9RHIZ</t>
  </si>
  <si>
    <t>D4W3W0_9FIRM</t>
  </si>
  <si>
    <t>B6JCV0_OLICO</t>
  </si>
  <si>
    <t>H1G367_9GAMM</t>
  </si>
  <si>
    <t>Q07IA0_RHOP5</t>
  </si>
  <si>
    <t>H0SZX0_9BRAD</t>
  </si>
  <si>
    <t>B6IA06_ECOSE</t>
  </si>
  <si>
    <t>D2ADS8_SHIF2</t>
  </si>
  <si>
    <t>E7IBK8_ECOLX</t>
  </si>
  <si>
    <t>E9TF40_ECOLX</t>
  </si>
  <si>
    <t>F5N210_SHIFL</t>
  </si>
  <si>
    <t>F5NTP8_SHIFL</t>
  </si>
  <si>
    <t>Q0T5A8_SHIF8</t>
  </si>
  <si>
    <t>Q31ZY5_SHIBS</t>
  </si>
  <si>
    <t>E4T7Y8_PALPW</t>
  </si>
  <si>
    <t>C2CN46_CORST</t>
  </si>
  <si>
    <t>Q9A4J3_CAUCR</t>
  </si>
  <si>
    <t>F5J1U9_9PORP</t>
  </si>
  <si>
    <t>H5UIQ8_9ACTN</t>
  </si>
  <si>
    <t>B4WZL9_9GAMM</t>
  </si>
  <si>
    <t>D5MIH8_9BACT</t>
  </si>
  <si>
    <t>D4Z625_SPHJU</t>
  </si>
  <si>
    <t>H1HKF7_9BACT</t>
  </si>
  <si>
    <t>D7XPM4_ECOLX</t>
  </si>
  <si>
    <t>E1J7T7_ECOLX</t>
  </si>
  <si>
    <t>E6BMZ5_ECOLX</t>
  </si>
  <si>
    <t>I0H0D1_ACTM4</t>
  </si>
  <si>
    <t>A8L438_FRASN</t>
  </si>
  <si>
    <t>D4Z6K0_SPHJU</t>
  </si>
  <si>
    <t>D4CVI9_9FUSO</t>
  </si>
  <si>
    <t>F2AX43_RHOBT</t>
  </si>
  <si>
    <t>B8F709_HAEPS</t>
  </si>
  <si>
    <t>Q47S09_THEFY</t>
  </si>
  <si>
    <t>F7X520_SINMM</t>
  </si>
  <si>
    <t>H0G9E2_RHIML</t>
  </si>
  <si>
    <t>Q92N40_RHIME</t>
  </si>
  <si>
    <t>D9QHH3_BRESC</t>
  </si>
  <si>
    <t>D5R9Z1_FUSNC</t>
  </si>
  <si>
    <t>Q3A652_PELCD</t>
  </si>
  <si>
    <t>A9DBA2_9RHIZ</t>
  </si>
  <si>
    <t>B0JP13_MICAN</t>
  </si>
  <si>
    <t>D6LGC9_9FUSO</t>
  </si>
  <si>
    <t>C8NCN0_9GAMM</t>
  </si>
  <si>
    <t>B3PX99_RHIE6</t>
  </si>
  <si>
    <t>D2ZK65_9ENTR</t>
  </si>
  <si>
    <t>C2SB33_BACCE</t>
  </si>
  <si>
    <t>A6E483_9RHOB</t>
  </si>
  <si>
    <t>D0KVV0_HALNC</t>
  </si>
  <si>
    <t>H7FMA2_9FLAO</t>
  </si>
  <si>
    <t>F7YJJ5_VIBA7</t>
  </si>
  <si>
    <t>E6SDF2_INTC7</t>
  </si>
  <si>
    <t>Q8KBB0_CHLTE</t>
  </si>
  <si>
    <t>B7N4A7_ECOLU</t>
  </si>
  <si>
    <t>D3H3J5_ECO44</t>
  </si>
  <si>
    <t>H1C2N5_ECOLX</t>
  </si>
  <si>
    <t>E6QJ89_9ZZZZ</t>
  </si>
  <si>
    <t>B9BX69_9BURK</t>
  </si>
  <si>
    <t>H8GIL1_METAL</t>
  </si>
  <si>
    <t>Q1MLW8_RHIL3</t>
  </si>
  <si>
    <t>D4Z562_SPHJU</t>
  </si>
  <si>
    <t>B2U0I9_SHIB3</t>
  </si>
  <si>
    <t>G2KPA2_MICAA</t>
  </si>
  <si>
    <t>B3PNL2_RHIE6</t>
  </si>
  <si>
    <t>H1KMP9_METEX</t>
  </si>
  <si>
    <t>A0ZFG3_NODSP</t>
  </si>
  <si>
    <t>I0G407_9BRAD</t>
  </si>
  <si>
    <t>G4E271_9GAMM</t>
  </si>
  <si>
    <t>C0VIC5_9GAMM</t>
  </si>
  <si>
    <t>B7K144_CYAP8</t>
  </si>
  <si>
    <t>A4Z2J8_BRASO</t>
  </si>
  <si>
    <t>C3PJF4_CORA7</t>
  </si>
  <si>
    <t>E8ND14_MICTS</t>
  </si>
  <si>
    <t>B9JEI7_AGRRK</t>
  </si>
  <si>
    <t>H0R387_9ACTN</t>
  </si>
  <si>
    <t>Q2LRI4_SYNAS</t>
  </si>
  <si>
    <t>D7VPX3_9SPHI</t>
  </si>
  <si>
    <t>Q07UI6_RHOP5</t>
  </si>
  <si>
    <t>D5CM72_SIDLE</t>
  </si>
  <si>
    <t>Q65SW4_MANSM</t>
  </si>
  <si>
    <t>D7NCB1_9BACT</t>
  </si>
  <si>
    <t>Q13BT1_RHOPS</t>
  </si>
  <si>
    <t>G2PSL7_MURRD</t>
  </si>
  <si>
    <t>C6E5X6_GEOSM</t>
  </si>
  <si>
    <t>G6YQU2_9ALTE</t>
  </si>
  <si>
    <t>B0C842_ACAM1</t>
  </si>
  <si>
    <t>B1WUY3_CYAA5</t>
  </si>
  <si>
    <t>A8YHJ7_MICAE</t>
  </si>
  <si>
    <t>G2Z501_FLABF</t>
  </si>
  <si>
    <t>D0KVW1_HALNC</t>
  </si>
  <si>
    <t>H8E834_9MICO</t>
  </si>
  <si>
    <t>C9Z2D0_STRSW</t>
  </si>
  <si>
    <t>H0BB81_9ACTN</t>
  </si>
  <si>
    <t>C0XUX7_9CORY</t>
  </si>
  <si>
    <t>Q74DE7_GEOSL</t>
  </si>
  <si>
    <t>A6TVA7_ALKMQ</t>
  </si>
  <si>
    <t>H1HLP7_9BACT</t>
  </si>
  <si>
    <t>C2WWM9_BACCE</t>
  </si>
  <si>
    <t>D3NT86_AZOS1</t>
  </si>
  <si>
    <t>H0QP99_ARTGO</t>
  </si>
  <si>
    <t>D3CRV7_9ACTN</t>
  </si>
  <si>
    <t>C6M9A8_NEISI</t>
  </si>
  <si>
    <t>D7CS08_TRURR</t>
  </si>
  <si>
    <t>G6C0K2_9FUSO</t>
  </si>
  <si>
    <t>G4Q6U7_ACIIR</t>
  </si>
  <si>
    <t>C2PY25_BACCE</t>
  </si>
  <si>
    <t>A0P3K7_LABAI</t>
  </si>
  <si>
    <t>B4W3W8_9CYAN</t>
  </si>
  <si>
    <t>C2VLZ3_BACCE</t>
  </si>
  <si>
    <t>B5ZWB2_RHILW</t>
  </si>
  <si>
    <t>B8F828_HAEPS</t>
  </si>
  <si>
    <t>Q1MCX4_RHIL3</t>
  </si>
  <si>
    <t>C4RRL0_9ACTN</t>
  </si>
  <si>
    <t>Q8PQ75_XANAC</t>
  </si>
  <si>
    <t>H2BRW0_9FLAO</t>
  </si>
  <si>
    <t>G4T426_META2</t>
  </si>
  <si>
    <t>Q9AB13_CAUCR</t>
  </si>
  <si>
    <t>A9D2E6_9RHIZ</t>
  </si>
  <si>
    <t>G7Z3P5_AZOL4</t>
  </si>
  <si>
    <t>A3XHB1_LEEBM</t>
  </si>
  <si>
    <t>Q21A41_RHOPB</t>
  </si>
  <si>
    <t>Q0HY92_SHESR</t>
  </si>
  <si>
    <t>Q8REY5_FUSNN</t>
  </si>
  <si>
    <t>E4ZF64_NEIL0</t>
  </si>
  <si>
    <t>A5G528_GEOUR</t>
  </si>
  <si>
    <t>H5SPY8_9ZZZZ</t>
  </si>
  <si>
    <t>Q9RXT5_DEIRA</t>
  </si>
  <si>
    <t>F0H477_9BACT</t>
  </si>
  <si>
    <t>C3IWX4_BACTU</t>
  </si>
  <si>
    <t>Q3F140_BACTI</t>
  </si>
  <si>
    <t>C3MHM7_RHISN</t>
  </si>
  <si>
    <t>F8A6U7_CELGA</t>
  </si>
  <si>
    <t>F0L944_AGRSH</t>
  </si>
  <si>
    <t>B6AS85_9BACT</t>
  </si>
  <si>
    <t>G3Z717_9NEIS</t>
  </si>
  <si>
    <t>D5VIL8_CAUST</t>
  </si>
  <si>
    <t>G8X6P7_FLACA</t>
  </si>
  <si>
    <t>G2M1M6_9XANT</t>
  </si>
  <si>
    <t>Q3BYE9_XANC5</t>
  </si>
  <si>
    <t>D8JPE1_HYPDA</t>
  </si>
  <si>
    <t>C5TQ10_NEIFL</t>
  </si>
  <si>
    <t>D1JEW5_9ARCH</t>
  </si>
  <si>
    <t>F4A0J9_MAHA5</t>
  </si>
  <si>
    <t>A5GAK4_GEOUR</t>
  </si>
  <si>
    <t>D7N3Y4_9NEIS</t>
  </si>
  <si>
    <t>A7BRW3_9GAMM</t>
  </si>
  <si>
    <t>D1W5X3_9BACT</t>
  </si>
  <si>
    <t>E5EQP0_9PHYC</t>
  </si>
  <si>
    <t>A7HTD9_PARL1</t>
  </si>
  <si>
    <t>I0API8_IGNAJ</t>
  </si>
  <si>
    <t>Q3Z137_SHISS</t>
  </si>
  <si>
    <t>B3E5U6_GEOLS</t>
  </si>
  <si>
    <t>E6X549_CELAD</t>
  </si>
  <si>
    <t>F0F4Y8_9BACT</t>
  </si>
  <si>
    <t>C0ELI1_NEIFL</t>
  </si>
  <si>
    <t>E7BEB9_NEIMW</t>
  </si>
  <si>
    <t>I0AFX9_IGNAJ</t>
  </si>
  <si>
    <t>F6F2Y3_SPHCR</t>
  </si>
  <si>
    <t>G1VB71_9BACT</t>
  </si>
  <si>
    <t>C5AWP2_METEA</t>
  </si>
  <si>
    <t>F9ENV8_FUSNU</t>
  </si>
  <si>
    <t>F7KYD6_FUSNU</t>
  </si>
  <si>
    <t>H1HDD3_FUSNU</t>
  </si>
  <si>
    <t>G2Z4B4_FLABF</t>
  </si>
  <si>
    <t>H0HTF1_9RHIZ</t>
  </si>
  <si>
    <t>D4DQT4_NEIEG</t>
  </si>
  <si>
    <t>B8F4Q6_HAEPS</t>
  </si>
  <si>
    <t>H2BVT6_9FLAO</t>
  </si>
  <si>
    <t>B8HDS1_ARTCA</t>
  </si>
  <si>
    <t>D6BF91_FUSNU</t>
  </si>
  <si>
    <t>F2IHL2_FLUTR</t>
  </si>
  <si>
    <t>Q1MLT2_RHIL3</t>
  </si>
  <si>
    <t>G5J4L8_CROWT</t>
  </si>
  <si>
    <t>A0LY74_GRAFK</t>
  </si>
  <si>
    <t>B4RNY7_NEIG2</t>
  </si>
  <si>
    <t>D6HA99_NEIGO</t>
  </si>
  <si>
    <t>Q5FAH0_NEIG1</t>
  </si>
  <si>
    <t>Q9ZIE8_NEIGO</t>
  </si>
  <si>
    <t>Q21VH0_RHOFT</t>
  </si>
  <si>
    <t>A6ELI7_9BACT</t>
  </si>
  <si>
    <t>Q0AQV7_MARMM</t>
  </si>
  <si>
    <t>A1VJW6_POLNA</t>
  </si>
  <si>
    <t>A1SCN4_NOCSJ</t>
  </si>
  <si>
    <t>E0NB52_NEIME</t>
  </si>
  <si>
    <t>E6MUZ9_NEIMH</t>
  </si>
  <si>
    <t>Q9JXX1_NEIMB</t>
  </si>
  <si>
    <t>I0AFW4_IGNAJ</t>
  </si>
  <si>
    <t>A4L312_9DEIN</t>
  </si>
  <si>
    <t>C3PFH8_CORA7</t>
  </si>
  <si>
    <t>D5PGG1_9MYCO</t>
  </si>
  <si>
    <t>Q9A4L6_CAUCR</t>
  </si>
  <si>
    <t>F9ESD7_9NEIS</t>
  </si>
  <si>
    <t>G8PL40_PSEUV</t>
  </si>
  <si>
    <t>D4SUZ8_9XANT</t>
  </si>
  <si>
    <t>D4T9E8_9XANT</t>
  </si>
  <si>
    <t>E4TQC3_MARTH</t>
  </si>
  <si>
    <t>B0CDW2_ACAM1</t>
  </si>
  <si>
    <t>D3A159_NEIMU</t>
  </si>
  <si>
    <t>B4VUC4_9CYAN</t>
  </si>
  <si>
    <t>A6MN82_9DEIN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</si>
</sst>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6100"/>
      <name val="Calibri"/>
      <family val="2"/>
      <charset val="204"/>
    </font>
    <font>
      <sz val="10"/>
      <color rgb="FF333333"/>
      <name val="Ubuntu"/>
      <family val="0"/>
      <charset val="1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roc!$N$1</c:f>
              <c:strCache>
                <c:ptCount val="1"/>
                <c:pt idx="0">
                  <c:v>1-Specifity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xVal>
            <c:numRef>
              <c:f>roc!$N$2:$N$718</c:f>
              <c:numCache>
                <c:formatCode>General</c:formatCode>
                <c:ptCount val="7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0.00153139356814702</c:v>
                </c:pt>
                <c:pt idx="7">
                  <c:v>0.00153374233128833</c:v>
                </c:pt>
                <c:pt idx="8">
                  <c:v>0.00153374233128833</c:v>
                </c:pt>
                <c:pt idx="9">
                  <c:v>0.00153374233128833</c:v>
                </c:pt>
                <c:pt idx="10">
                  <c:v>0.00153374233128833</c:v>
                </c:pt>
                <c:pt idx="11">
                  <c:v>0.00306278713629404</c:v>
                </c:pt>
                <c:pt idx="12">
                  <c:v>0.00306748466257667</c:v>
                </c:pt>
                <c:pt idx="13">
                  <c:v>0.00306748466257667</c:v>
                </c:pt>
                <c:pt idx="14">
                  <c:v>0.00306748466257667</c:v>
                </c:pt>
                <c:pt idx="15">
                  <c:v>0.00306748466257667</c:v>
                </c:pt>
                <c:pt idx="16">
                  <c:v>0.00459418070444106</c:v>
                </c:pt>
                <c:pt idx="17">
                  <c:v>0.004601226993865</c:v>
                </c:pt>
                <c:pt idx="18">
                  <c:v>0.00612557427258809</c:v>
                </c:pt>
                <c:pt idx="19">
                  <c:v>0.00765696784073511</c:v>
                </c:pt>
                <c:pt idx="20">
                  <c:v>0.00918836140888213</c:v>
                </c:pt>
                <c:pt idx="21">
                  <c:v>0.0107197549770292</c:v>
                </c:pt>
                <c:pt idx="22">
                  <c:v>0.0122511485451761</c:v>
                </c:pt>
                <c:pt idx="23">
                  <c:v>0.0137825421133231</c:v>
                </c:pt>
                <c:pt idx="24">
                  <c:v>0.0153139356814701</c:v>
                </c:pt>
                <c:pt idx="25">
                  <c:v>0.0168453292496171</c:v>
                </c:pt>
                <c:pt idx="26">
                  <c:v>0.0168711656441718</c:v>
                </c:pt>
                <c:pt idx="27">
                  <c:v>0.0183767228177641</c:v>
                </c:pt>
                <c:pt idx="28">
                  <c:v>0.0184049079754601</c:v>
                </c:pt>
                <c:pt idx="29">
                  <c:v>0.0199081163859112</c:v>
                </c:pt>
                <c:pt idx="30">
                  <c:v>0.0214395099540582</c:v>
                </c:pt>
                <c:pt idx="31">
                  <c:v>0.0214723926380368</c:v>
                </c:pt>
                <c:pt idx="32">
                  <c:v>0.0214723926380368</c:v>
                </c:pt>
                <c:pt idx="33">
                  <c:v>0.0229709035222052</c:v>
                </c:pt>
                <c:pt idx="34">
                  <c:v>0.0230061349693251</c:v>
                </c:pt>
                <c:pt idx="35">
                  <c:v>0.0230061349693251</c:v>
                </c:pt>
                <c:pt idx="36">
                  <c:v>0.0230061349693251</c:v>
                </c:pt>
                <c:pt idx="37">
                  <c:v>0.0245022970903522</c:v>
                </c:pt>
                <c:pt idx="38">
                  <c:v>0.0260336906584993</c:v>
                </c:pt>
                <c:pt idx="39">
                  <c:v>0.0275650842266463</c:v>
                </c:pt>
                <c:pt idx="40">
                  <c:v>0.0290964777947933</c:v>
                </c:pt>
                <c:pt idx="41">
                  <c:v>0.0306278713629403</c:v>
                </c:pt>
                <c:pt idx="42">
                  <c:v>0.0321592649310873</c:v>
                </c:pt>
                <c:pt idx="43">
                  <c:v>0.0336906584992342</c:v>
                </c:pt>
                <c:pt idx="44">
                  <c:v>0.0352220520673813</c:v>
                </c:pt>
                <c:pt idx="45">
                  <c:v>0.0367534456355283</c:v>
                </c:pt>
                <c:pt idx="46">
                  <c:v>0.0368098159509203</c:v>
                </c:pt>
                <c:pt idx="47">
                  <c:v>0.0382848392036753</c:v>
                </c:pt>
                <c:pt idx="48">
                  <c:v>0.0398162327718223</c:v>
                </c:pt>
                <c:pt idx="49">
                  <c:v>0.0413476263399694</c:v>
                </c:pt>
                <c:pt idx="50">
                  <c:v>0.0428790199081164</c:v>
                </c:pt>
                <c:pt idx="51">
                  <c:v>0.0444104134762634</c:v>
                </c:pt>
                <c:pt idx="52">
                  <c:v>0.0459418070444104</c:v>
                </c:pt>
                <c:pt idx="53">
                  <c:v>0.0474732006125574</c:v>
                </c:pt>
                <c:pt idx="54">
                  <c:v>0.0490045941807045</c:v>
                </c:pt>
                <c:pt idx="55">
                  <c:v>0.0505359877488515</c:v>
                </c:pt>
                <c:pt idx="56">
                  <c:v>0.0520673813169985</c:v>
                </c:pt>
                <c:pt idx="57">
                  <c:v>0.0535987748851455</c:v>
                </c:pt>
                <c:pt idx="58">
                  <c:v>0.0551301684532926</c:v>
                </c:pt>
                <c:pt idx="59">
                  <c:v>0.0566615620214395</c:v>
                </c:pt>
                <c:pt idx="60">
                  <c:v>0.0581929555895865</c:v>
                </c:pt>
                <c:pt idx="61">
                  <c:v>0.0597243491577335</c:v>
                </c:pt>
                <c:pt idx="62">
                  <c:v>0.0612557427258805</c:v>
                </c:pt>
                <c:pt idx="63">
                  <c:v>0.0627871362940275</c:v>
                </c:pt>
                <c:pt idx="64">
                  <c:v>0.0628834355828221</c:v>
                </c:pt>
                <c:pt idx="65">
                  <c:v>0.0643185298621746</c:v>
                </c:pt>
                <c:pt idx="66">
                  <c:v>0.0658499234303216</c:v>
                </c:pt>
                <c:pt idx="67">
                  <c:v>0.0673813169984686</c:v>
                </c:pt>
                <c:pt idx="68">
                  <c:v>0.0689127105666156</c:v>
                </c:pt>
                <c:pt idx="69">
                  <c:v>0.0690184049079755</c:v>
                </c:pt>
                <c:pt idx="70">
                  <c:v>0.0704441041347627</c:v>
                </c:pt>
                <c:pt idx="71">
                  <c:v>0.0719754977029097</c:v>
                </c:pt>
                <c:pt idx="72">
                  <c:v>0.0735068912710567</c:v>
                </c:pt>
                <c:pt idx="73">
                  <c:v>0.0750382848392037</c:v>
                </c:pt>
                <c:pt idx="74">
                  <c:v>0.0751533742331288</c:v>
                </c:pt>
                <c:pt idx="75">
                  <c:v>0.0765696784073507</c:v>
                </c:pt>
                <c:pt idx="76">
                  <c:v>0.0781010719754976</c:v>
                </c:pt>
                <c:pt idx="77">
                  <c:v>0.0796324655436447</c:v>
                </c:pt>
                <c:pt idx="78">
                  <c:v>0.0811638591117917</c:v>
                </c:pt>
                <c:pt idx="79">
                  <c:v>0.0826952526799387</c:v>
                </c:pt>
                <c:pt idx="80">
                  <c:v>0.0842266462480857</c:v>
                </c:pt>
                <c:pt idx="81">
                  <c:v>0.0843558282208589</c:v>
                </c:pt>
                <c:pt idx="82">
                  <c:v>0.0857580398162328</c:v>
                </c:pt>
                <c:pt idx="83">
                  <c:v>0.0872894333843798</c:v>
                </c:pt>
                <c:pt idx="84">
                  <c:v>0.0888208269525268</c:v>
                </c:pt>
                <c:pt idx="85">
                  <c:v>0.0903522205206738</c:v>
                </c:pt>
                <c:pt idx="86">
                  <c:v>0.0918836140888208</c:v>
                </c:pt>
                <c:pt idx="87">
                  <c:v>0.0934150076569679</c:v>
                </c:pt>
                <c:pt idx="88">
                  <c:v>0.0949464012251149</c:v>
                </c:pt>
                <c:pt idx="89">
                  <c:v>0.0964777947932619</c:v>
                </c:pt>
                <c:pt idx="90">
                  <c:v>0.0980091883614089</c:v>
                </c:pt>
                <c:pt idx="91">
                  <c:v>0.0995405819295559</c:v>
                </c:pt>
                <c:pt idx="92">
                  <c:v>0.101071975497703</c:v>
                </c:pt>
                <c:pt idx="93">
                  <c:v>0.10260336906585</c:v>
                </c:pt>
                <c:pt idx="94">
                  <c:v>0.104134762633997</c:v>
                </c:pt>
                <c:pt idx="95">
                  <c:v>0.105666156202144</c:v>
                </c:pt>
                <c:pt idx="96">
                  <c:v>0.107197549770291</c:v>
                </c:pt>
                <c:pt idx="97">
                  <c:v>0.107361963190184</c:v>
                </c:pt>
                <c:pt idx="98">
                  <c:v>0.107361963190184</c:v>
                </c:pt>
                <c:pt idx="99">
                  <c:v>0.108728943338438</c:v>
                </c:pt>
                <c:pt idx="100">
                  <c:v>0.110260336906585</c:v>
                </c:pt>
                <c:pt idx="101">
                  <c:v>0.111791730474732</c:v>
                </c:pt>
                <c:pt idx="102">
                  <c:v>0.113323124042879</c:v>
                </c:pt>
                <c:pt idx="103">
                  <c:v>0.114854517611026</c:v>
                </c:pt>
                <c:pt idx="104">
                  <c:v>0.116385911179173</c:v>
                </c:pt>
                <c:pt idx="105">
                  <c:v>0.11791730474732</c:v>
                </c:pt>
                <c:pt idx="106">
                  <c:v>0.119448698315467</c:v>
                </c:pt>
                <c:pt idx="107">
                  <c:v>0.120980091883614</c:v>
                </c:pt>
                <c:pt idx="108">
                  <c:v>0.122511485451761</c:v>
                </c:pt>
                <c:pt idx="109">
                  <c:v>0.124042879019908</c:v>
                </c:pt>
                <c:pt idx="110">
                  <c:v>0.125574272588055</c:v>
                </c:pt>
                <c:pt idx="111">
                  <c:v>0.127105666156202</c:v>
                </c:pt>
                <c:pt idx="112">
                  <c:v>0.128637059724349</c:v>
                </c:pt>
                <c:pt idx="113">
                  <c:v>0.130168453292496</c:v>
                </c:pt>
                <c:pt idx="114">
                  <c:v>0.131699846860643</c:v>
                </c:pt>
                <c:pt idx="115">
                  <c:v>0.13323124042879</c:v>
                </c:pt>
                <c:pt idx="116">
                  <c:v>0.134762633996937</c:v>
                </c:pt>
                <c:pt idx="117">
                  <c:v>0.136294027565084</c:v>
                </c:pt>
                <c:pt idx="118">
                  <c:v>0.137825421133231</c:v>
                </c:pt>
                <c:pt idx="119">
                  <c:v>0.139356814701378</c:v>
                </c:pt>
                <c:pt idx="120">
                  <c:v>0.140888208269525</c:v>
                </c:pt>
                <c:pt idx="121">
                  <c:v>0.142419601837672</c:v>
                </c:pt>
                <c:pt idx="122">
                  <c:v>0.143950995405819</c:v>
                </c:pt>
                <c:pt idx="123">
                  <c:v>0.145482388973966</c:v>
                </c:pt>
                <c:pt idx="124">
                  <c:v>0.147013782542113</c:v>
                </c:pt>
                <c:pt idx="125">
                  <c:v>0.14854517611026</c:v>
                </c:pt>
                <c:pt idx="126">
                  <c:v>0.148773006134969</c:v>
                </c:pt>
                <c:pt idx="127">
                  <c:v>0.150076569678407</c:v>
                </c:pt>
                <c:pt idx="128">
                  <c:v>0.150306748466258</c:v>
                </c:pt>
                <c:pt idx="129">
                  <c:v>0.151607963246554</c:v>
                </c:pt>
                <c:pt idx="130">
                  <c:v>0.153139356814701</c:v>
                </c:pt>
                <c:pt idx="131">
                  <c:v>0.154670750382848</c:v>
                </c:pt>
                <c:pt idx="132">
                  <c:v>0.156202143950995</c:v>
                </c:pt>
                <c:pt idx="133">
                  <c:v>0.157733537519142</c:v>
                </c:pt>
                <c:pt idx="134">
                  <c:v>0.159264931087289</c:v>
                </c:pt>
                <c:pt idx="135">
                  <c:v>0.160796324655436</c:v>
                </c:pt>
                <c:pt idx="136">
                  <c:v>0.161042944785276</c:v>
                </c:pt>
                <c:pt idx="137">
                  <c:v>0.162327718223584</c:v>
                </c:pt>
                <c:pt idx="138">
                  <c:v>0.163859111791731</c:v>
                </c:pt>
                <c:pt idx="139">
                  <c:v>0.165390505359878</c:v>
                </c:pt>
                <c:pt idx="140">
                  <c:v>0.166921898928024</c:v>
                </c:pt>
                <c:pt idx="141">
                  <c:v>0.168453292496171</c:v>
                </c:pt>
                <c:pt idx="142">
                  <c:v>0.169984686064319</c:v>
                </c:pt>
                <c:pt idx="143">
                  <c:v>0.171516079632466</c:v>
                </c:pt>
                <c:pt idx="144">
                  <c:v>0.173047473200613</c:v>
                </c:pt>
                <c:pt idx="145">
                  <c:v>0.17457886676876</c:v>
                </c:pt>
                <c:pt idx="146">
                  <c:v>0.176110260336907</c:v>
                </c:pt>
                <c:pt idx="147">
                  <c:v>0.177641653905054</c:v>
                </c:pt>
                <c:pt idx="148">
                  <c:v>0.179173047473201</c:v>
                </c:pt>
                <c:pt idx="149">
                  <c:v>0.180704441041348</c:v>
                </c:pt>
                <c:pt idx="150">
                  <c:v>0.182235834609495</c:v>
                </c:pt>
                <c:pt idx="151">
                  <c:v>0.183767228177642</c:v>
                </c:pt>
                <c:pt idx="152">
                  <c:v>0.185298621745789</c:v>
                </c:pt>
                <c:pt idx="153">
                  <c:v>0.186830015313936</c:v>
                </c:pt>
                <c:pt idx="154">
                  <c:v>0.188361408882083</c:v>
                </c:pt>
                <c:pt idx="155">
                  <c:v>0.188650306748466</c:v>
                </c:pt>
                <c:pt idx="156">
                  <c:v>0.18989280245023</c:v>
                </c:pt>
                <c:pt idx="157">
                  <c:v>0.191424196018377</c:v>
                </c:pt>
                <c:pt idx="158">
                  <c:v>0.191717791411043</c:v>
                </c:pt>
                <c:pt idx="159">
                  <c:v>0.192955589586524</c:v>
                </c:pt>
                <c:pt idx="160">
                  <c:v>0.193251533742331</c:v>
                </c:pt>
                <c:pt idx="161">
                  <c:v>0.194486983154671</c:v>
                </c:pt>
                <c:pt idx="162">
                  <c:v>0.196018376722818</c:v>
                </c:pt>
                <c:pt idx="163">
                  <c:v>0.197549770290965</c:v>
                </c:pt>
                <c:pt idx="164">
                  <c:v>0.197852760736196</c:v>
                </c:pt>
                <c:pt idx="165">
                  <c:v>0.199081163859112</c:v>
                </c:pt>
                <c:pt idx="166">
                  <c:v>0.200612557427259</c:v>
                </c:pt>
                <c:pt idx="167">
                  <c:v>0.200920245398773</c:v>
                </c:pt>
                <c:pt idx="168">
                  <c:v>0.202143950995406</c:v>
                </c:pt>
                <c:pt idx="169">
                  <c:v>0.203675344563553</c:v>
                </c:pt>
                <c:pt idx="170">
                  <c:v>0.2052067381317</c:v>
                </c:pt>
                <c:pt idx="171">
                  <c:v>0.205521472392638</c:v>
                </c:pt>
                <c:pt idx="172">
                  <c:v>0.206738131699847</c:v>
                </c:pt>
                <c:pt idx="173">
                  <c:v>0.208269525267994</c:v>
                </c:pt>
                <c:pt idx="174">
                  <c:v>0.209800918836141</c:v>
                </c:pt>
                <c:pt idx="175">
                  <c:v>0.210122699386503</c:v>
                </c:pt>
                <c:pt idx="176">
                  <c:v>0.211332312404288</c:v>
                </c:pt>
                <c:pt idx="177">
                  <c:v>0.212863705972435</c:v>
                </c:pt>
                <c:pt idx="178">
                  <c:v>0.214395099540582</c:v>
                </c:pt>
                <c:pt idx="179">
                  <c:v>0.215926493108729</c:v>
                </c:pt>
                <c:pt idx="180">
                  <c:v>0.217457886676876</c:v>
                </c:pt>
                <c:pt idx="181">
                  <c:v>0.217791411042945</c:v>
                </c:pt>
                <c:pt idx="182">
                  <c:v>0.218989280245023</c:v>
                </c:pt>
                <c:pt idx="183">
                  <c:v>0.22052067381317</c:v>
                </c:pt>
                <c:pt idx="184">
                  <c:v>0.222052067381317</c:v>
                </c:pt>
                <c:pt idx="185">
                  <c:v>0.223583460949464</c:v>
                </c:pt>
                <c:pt idx="186">
                  <c:v>0.225114854517611</c:v>
                </c:pt>
                <c:pt idx="187">
                  <c:v>0.226646248085758</c:v>
                </c:pt>
                <c:pt idx="188">
                  <c:v>0.228177641653905</c:v>
                </c:pt>
                <c:pt idx="189">
                  <c:v>0.229709035222052</c:v>
                </c:pt>
                <c:pt idx="190">
                  <c:v>0.231240428790199</c:v>
                </c:pt>
                <c:pt idx="191">
                  <c:v>0.232771822358346</c:v>
                </c:pt>
                <c:pt idx="192">
                  <c:v>0.234303215926493</c:v>
                </c:pt>
                <c:pt idx="193">
                  <c:v>0.23583460949464</c:v>
                </c:pt>
                <c:pt idx="194">
                  <c:v>0.236196319018405</c:v>
                </c:pt>
                <c:pt idx="195">
                  <c:v>0.237366003062787</c:v>
                </c:pt>
                <c:pt idx="196">
                  <c:v>0.238897396630934</c:v>
                </c:pt>
                <c:pt idx="197">
                  <c:v>0.239263803680982</c:v>
                </c:pt>
                <c:pt idx="198">
                  <c:v>0.239263803680982</c:v>
                </c:pt>
                <c:pt idx="199">
                  <c:v>0.240428790199081</c:v>
                </c:pt>
                <c:pt idx="200">
                  <c:v>0.241960183767228</c:v>
                </c:pt>
                <c:pt idx="201">
                  <c:v>0.243491577335375</c:v>
                </c:pt>
                <c:pt idx="202">
                  <c:v>0.245022970903522</c:v>
                </c:pt>
                <c:pt idx="203">
                  <c:v>0.246554364471669</c:v>
                </c:pt>
                <c:pt idx="204">
                  <c:v>0.248085758039816</c:v>
                </c:pt>
                <c:pt idx="205">
                  <c:v>0.249617151607963</c:v>
                </c:pt>
                <c:pt idx="206">
                  <c:v>0.25114854517611</c:v>
                </c:pt>
                <c:pt idx="207">
                  <c:v>0.252679938744257</c:v>
                </c:pt>
                <c:pt idx="208">
                  <c:v>0.254211332312404</c:v>
                </c:pt>
                <c:pt idx="209">
                  <c:v>0.255742725880551</c:v>
                </c:pt>
                <c:pt idx="210">
                  <c:v>0.257274119448698</c:v>
                </c:pt>
                <c:pt idx="211">
                  <c:v>0.258805513016845</c:v>
                </c:pt>
                <c:pt idx="212">
                  <c:v>0.25920245398773</c:v>
                </c:pt>
                <c:pt idx="213">
                  <c:v>0.260336906584992</c:v>
                </c:pt>
                <c:pt idx="214">
                  <c:v>0.261868300153139</c:v>
                </c:pt>
                <c:pt idx="215">
                  <c:v>0.263399693721286</c:v>
                </c:pt>
                <c:pt idx="216">
                  <c:v>0.264931087289433</c:v>
                </c:pt>
                <c:pt idx="217">
                  <c:v>0.265337423312883</c:v>
                </c:pt>
                <c:pt idx="218">
                  <c:v>0.26646248085758</c:v>
                </c:pt>
                <c:pt idx="219">
                  <c:v>0.267993874425727</c:v>
                </c:pt>
                <c:pt idx="220">
                  <c:v>0.269525267993874</c:v>
                </c:pt>
                <c:pt idx="221">
                  <c:v>0.271056661562021</c:v>
                </c:pt>
                <c:pt idx="222">
                  <c:v>0.271472392638037</c:v>
                </c:pt>
                <c:pt idx="223">
                  <c:v>0.271472392638037</c:v>
                </c:pt>
                <c:pt idx="224">
                  <c:v>0.272588055130168</c:v>
                </c:pt>
                <c:pt idx="225">
                  <c:v>0.274119448698315</c:v>
                </c:pt>
                <c:pt idx="226">
                  <c:v>0.275650842266463</c:v>
                </c:pt>
                <c:pt idx="227">
                  <c:v>0.27718223583461</c:v>
                </c:pt>
                <c:pt idx="228">
                  <c:v>0.278713629402756</c:v>
                </c:pt>
                <c:pt idx="229">
                  <c:v>0.280245022970903</c:v>
                </c:pt>
                <c:pt idx="230">
                  <c:v>0.28177641653905</c:v>
                </c:pt>
                <c:pt idx="231">
                  <c:v>0.283307810107198</c:v>
                </c:pt>
                <c:pt idx="232">
                  <c:v>0.284839203675345</c:v>
                </c:pt>
                <c:pt idx="233">
                  <c:v>0.286370597243492</c:v>
                </c:pt>
                <c:pt idx="234">
                  <c:v>0.287901990811639</c:v>
                </c:pt>
                <c:pt idx="235">
                  <c:v>0.289433384379786</c:v>
                </c:pt>
                <c:pt idx="236">
                  <c:v>0.290964777947933</c:v>
                </c:pt>
                <c:pt idx="237">
                  <c:v>0.29249617151608</c:v>
                </c:pt>
                <c:pt idx="238">
                  <c:v>0.294027565084227</c:v>
                </c:pt>
                <c:pt idx="239">
                  <c:v>0.295558958652374</c:v>
                </c:pt>
                <c:pt idx="240">
                  <c:v>0.297090352220521</c:v>
                </c:pt>
                <c:pt idx="241">
                  <c:v>0.298621745788668</c:v>
                </c:pt>
                <c:pt idx="242">
                  <c:v>0.300153139356815</c:v>
                </c:pt>
                <c:pt idx="243">
                  <c:v>0.301684532924962</c:v>
                </c:pt>
                <c:pt idx="244">
                  <c:v>0.303215926493109</c:v>
                </c:pt>
                <c:pt idx="245">
                  <c:v>0.304747320061256</c:v>
                </c:pt>
                <c:pt idx="246">
                  <c:v>0.306278713629403</c:v>
                </c:pt>
                <c:pt idx="247">
                  <c:v>0.30781010719755</c:v>
                </c:pt>
                <c:pt idx="248">
                  <c:v>0.309341500765697</c:v>
                </c:pt>
                <c:pt idx="249">
                  <c:v>0.310872894333844</c:v>
                </c:pt>
                <c:pt idx="250">
                  <c:v>0.312404287901991</c:v>
                </c:pt>
                <c:pt idx="251">
                  <c:v>0.313935681470138</c:v>
                </c:pt>
                <c:pt idx="252">
                  <c:v>0.315467075038285</c:v>
                </c:pt>
                <c:pt idx="253">
                  <c:v>0.316998468606432</c:v>
                </c:pt>
                <c:pt idx="254">
                  <c:v>0.318529862174579</c:v>
                </c:pt>
                <c:pt idx="255">
                  <c:v>0.320061255742726</c:v>
                </c:pt>
                <c:pt idx="256">
                  <c:v>0.321592649310873</c:v>
                </c:pt>
                <c:pt idx="257">
                  <c:v>0.32312404287902</c:v>
                </c:pt>
                <c:pt idx="258">
                  <c:v>0.324655436447167</c:v>
                </c:pt>
                <c:pt idx="259">
                  <c:v>0.326186830015314</c:v>
                </c:pt>
                <c:pt idx="260">
                  <c:v>0.327718223583461</c:v>
                </c:pt>
                <c:pt idx="261">
                  <c:v>0.329249617151608</c:v>
                </c:pt>
                <c:pt idx="262">
                  <c:v>0.330781010719755</c:v>
                </c:pt>
                <c:pt idx="263">
                  <c:v>0.332312404287902</c:v>
                </c:pt>
                <c:pt idx="264">
                  <c:v>0.333843797856049</c:v>
                </c:pt>
                <c:pt idx="265">
                  <c:v>0.335375191424196</c:v>
                </c:pt>
                <c:pt idx="266">
                  <c:v>0.335889570552147</c:v>
                </c:pt>
                <c:pt idx="267">
                  <c:v>0.336906584992343</c:v>
                </c:pt>
                <c:pt idx="268">
                  <c:v>0.33843797856049</c:v>
                </c:pt>
                <c:pt idx="269">
                  <c:v>0.339969372128637</c:v>
                </c:pt>
                <c:pt idx="270">
                  <c:v>0.341500765696784</c:v>
                </c:pt>
                <c:pt idx="271">
                  <c:v>0.343032159264931</c:v>
                </c:pt>
                <c:pt idx="272">
                  <c:v>0.343558282208589</c:v>
                </c:pt>
                <c:pt idx="273">
                  <c:v>0.344563552833078</c:v>
                </c:pt>
                <c:pt idx="274">
                  <c:v>0.346094946401225</c:v>
                </c:pt>
                <c:pt idx="275">
                  <c:v>0.347626339969372</c:v>
                </c:pt>
                <c:pt idx="276">
                  <c:v>0.349157733537519</c:v>
                </c:pt>
                <c:pt idx="277">
                  <c:v>0.350689127105666</c:v>
                </c:pt>
                <c:pt idx="278">
                  <c:v>0.352220520673813</c:v>
                </c:pt>
                <c:pt idx="279">
                  <c:v>0.35375191424196</c:v>
                </c:pt>
                <c:pt idx="280">
                  <c:v>0.355283307810107</c:v>
                </c:pt>
                <c:pt idx="281">
                  <c:v>0.356814701378254</c:v>
                </c:pt>
                <c:pt idx="282">
                  <c:v>0.358346094946401</c:v>
                </c:pt>
                <c:pt idx="283">
                  <c:v>0.359877488514548</c:v>
                </c:pt>
                <c:pt idx="284">
                  <c:v>0.361408882082695</c:v>
                </c:pt>
                <c:pt idx="285">
                  <c:v>0.362940275650842</c:v>
                </c:pt>
                <c:pt idx="286">
                  <c:v>0.364471669218989</c:v>
                </c:pt>
                <c:pt idx="287">
                  <c:v>0.366003062787136</c:v>
                </c:pt>
                <c:pt idx="288">
                  <c:v>0.367534456355283</c:v>
                </c:pt>
                <c:pt idx="289">
                  <c:v>0.36906584992343</c:v>
                </c:pt>
                <c:pt idx="290">
                  <c:v>0.370597243491577</c:v>
                </c:pt>
                <c:pt idx="291">
                  <c:v>0.372128637059724</c:v>
                </c:pt>
                <c:pt idx="292">
                  <c:v>0.373660030627871</c:v>
                </c:pt>
                <c:pt idx="293">
                  <c:v>0.375191424196018</c:v>
                </c:pt>
                <c:pt idx="294">
                  <c:v>0.376722817764165</c:v>
                </c:pt>
                <c:pt idx="295">
                  <c:v>0.378254211332312</c:v>
                </c:pt>
                <c:pt idx="296">
                  <c:v>0.378834355828221</c:v>
                </c:pt>
                <c:pt idx="297">
                  <c:v>0.379785604900459</c:v>
                </c:pt>
                <c:pt idx="298">
                  <c:v>0.381316998468606</c:v>
                </c:pt>
                <c:pt idx="299">
                  <c:v>0.382848392036753</c:v>
                </c:pt>
                <c:pt idx="300">
                  <c:v>0.3843797856049</c:v>
                </c:pt>
                <c:pt idx="301">
                  <c:v>0.385911179173047</c:v>
                </c:pt>
                <c:pt idx="302">
                  <c:v>0.387442572741195</c:v>
                </c:pt>
                <c:pt idx="303">
                  <c:v>0.388973966309341</c:v>
                </c:pt>
                <c:pt idx="304">
                  <c:v>0.389570552147239</c:v>
                </c:pt>
                <c:pt idx="305">
                  <c:v>0.390505359877488</c:v>
                </c:pt>
                <c:pt idx="306">
                  <c:v>0.392036753445635</c:v>
                </c:pt>
                <c:pt idx="307">
                  <c:v>0.393568147013782</c:v>
                </c:pt>
                <c:pt idx="308">
                  <c:v>0.39509954058193</c:v>
                </c:pt>
                <c:pt idx="309">
                  <c:v>0.396630934150077</c:v>
                </c:pt>
                <c:pt idx="310">
                  <c:v>0.398162327718224</c:v>
                </c:pt>
                <c:pt idx="311">
                  <c:v>0.399693721286371</c:v>
                </c:pt>
                <c:pt idx="312">
                  <c:v>0.401225114854518</c:v>
                </c:pt>
                <c:pt idx="313">
                  <c:v>0.402756508422665</c:v>
                </c:pt>
                <c:pt idx="314">
                  <c:v>0.404287901990812</c:v>
                </c:pt>
                <c:pt idx="315">
                  <c:v>0.405819295558959</c:v>
                </c:pt>
                <c:pt idx="316">
                  <c:v>0.407350689127106</c:v>
                </c:pt>
                <c:pt idx="317">
                  <c:v>0.408882082695253</c:v>
                </c:pt>
                <c:pt idx="318">
                  <c:v>0.4104134762634</c:v>
                </c:pt>
                <c:pt idx="319">
                  <c:v>0.411944869831547</c:v>
                </c:pt>
                <c:pt idx="320">
                  <c:v>0.413476263399694</c:v>
                </c:pt>
                <c:pt idx="321">
                  <c:v>0.415007656967841</c:v>
                </c:pt>
                <c:pt idx="322">
                  <c:v>0.416539050535988</c:v>
                </c:pt>
                <c:pt idx="323">
                  <c:v>0.418070444104135</c:v>
                </c:pt>
                <c:pt idx="324">
                  <c:v>0.419601837672282</c:v>
                </c:pt>
                <c:pt idx="325">
                  <c:v>0.421133231240429</c:v>
                </c:pt>
                <c:pt idx="326">
                  <c:v>0.422664624808576</c:v>
                </c:pt>
                <c:pt idx="327">
                  <c:v>0.424196018376723</c:v>
                </c:pt>
                <c:pt idx="328">
                  <c:v>0.42572741194487</c:v>
                </c:pt>
                <c:pt idx="329">
                  <c:v>0.427258805513017</c:v>
                </c:pt>
                <c:pt idx="330">
                  <c:v>0.428790199081164</c:v>
                </c:pt>
                <c:pt idx="331">
                  <c:v>0.430321592649311</c:v>
                </c:pt>
                <c:pt idx="332">
                  <c:v>0.431852986217458</c:v>
                </c:pt>
                <c:pt idx="333">
                  <c:v>0.433384379785605</c:v>
                </c:pt>
                <c:pt idx="334">
                  <c:v>0.434915773353752</c:v>
                </c:pt>
                <c:pt idx="335">
                  <c:v>0.436447166921899</c:v>
                </c:pt>
                <c:pt idx="336">
                  <c:v>0.437978560490046</c:v>
                </c:pt>
                <c:pt idx="337">
                  <c:v>0.439509954058193</c:v>
                </c:pt>
                <c:pt idx="338">
                  <c:v>0.440184049079755</c:v>
                </c:pt>
                <c:pt idx="339">
                  <c:v>0.44104134762634</c:v>
                </c:pt>
                <c:pt idx="340">
                  <c:v>0.442572741194487</c:v>
                </c:pt>
                <c:pt idx="341">
                  <c:v>0.444104134762634</c:v>
                </c:pt>
                <c:pt idx="342">
                  <c:v>0.445635528330781</c:v>
                </c:pt>
                <c:pt idx="343">
                  <c:v>0.447166921898928</c:v>
                </c:pt>
                <c:pt idx="344">
                  <c:v>0.448698315467075</c:v>
                </c:pt>
                <c:pt idx="345">
                  <c:v>0.450229709035222</c:v>
                </c:pt>
                <c:pt idx="346">
                  <c:v>0.451761102603369</c:v>
                </c:pt>
                <c:pt idx="347">
                  <c:v>0.453292496171516</c:v>
                </c:pt>
                <c:pt idx="348">
                  <c:v>0.454823889739663</c:v>
                </c:pt>
                <c:pt idx="349">
                  <c:v>0.45635528330781</c:v>
                </c:pt>
                <c:pt idx="350">
                  <c:v>0.457886676875957</c:v>
                </c:pt>
                <c:pt idx="351">
                  <c:v>0.459418070444104</c:v>
                </c:pt>
                <c:pt idx="352">
                  <c:v>0.460949464012251</c:v>
                </c:pt>
                <c:pt idx="353">
                  <c:v>0.462480857580398</c:v>
                </c:pt>
                <c:pt idx="354">
                  <c:v>0.464012251148545</c:v>
                </c:pt>
                <c:pt idx="355">
                  <c:v>0.465543644716692</c:v>
                </c:pt>
                <c:pt idx="356">
                  <c:v>0.467075038284839</c:v>
                </c:pt>
                <c:pt idx="357">
                  <c:v>0.468606431852986</c:v>
                </c:pt>
                <c:pt idx="358">
                  <c:v>0.470137825421133</c:v>
                </c:pt>
                <c:pt idx="359">
                  <c:v>0.47166921898928</c:v>
                </c:pt>
                <c:pt idx="360">
                  <c:v>0.473200612557427</c:v>
                </c:pt>
                <c:pt idx="361">
                  <c:v>0.474732006125574</c:v>
                </c:pt>
                <c:pt idx="362">
                  <c:v>0.476263399693721</c:v>
                </c:pt>
                <c:pt idx="363">
                  <c:v>0.477794793261868</c:v>
                </c:pt>
                <c:pt idx="364">
                  <c:v>0.479326186830015</c:v>
                </c:pt>
                <c:pt idx="365">
                  <c:v>0.480857580398162</c:v>
                </c:pt>
                <c:pt idx="366">
                  <c:v>0.48159509202454</c:v>
                </c:pt>
                <c:pt idx="367">
                  <c:v>0.482388973966309</c:v>
                </c:pt>
                <c:pt idx="368">
                  <c:v>0.483920367534456</c:v>
                </c:pt>
                <c:pt idx="369">
                  <c:v>0.485451761102603</c:v>
                </c:pt>
                <c:pt idx="370">
                  <c:v>0.48698315467075</c:v>
                </c:pt>
                <c:pt idx="371">
                  <c:v>0.488514548238897</c:v>
                </c:pt>
                <c:pt idx="372">
                  <c:v>0.490045941807044</c:v>
                </c:pt>
                <c:pt idx="373">
                  <c:v>0.491577335375191</c:v>
                </c:pt>
                <c:pt idx="374">
                  <c:v>0.493108728943338</c:v>
                </c:pt>
                <c:pt idx="375">
                  <c:v>0.494640122511485</c:v>
                </c:pt>
                <c:pt idx="376">
                  <c:v>0.496171516079632</c:v>
                </c:pt>
                <c:pt idx="377">
                  <c:v>0.497702909647779</c:v>
                </c:pt>
                <c:pt idx="378">
                  <c:v>0.499234303215927</c:v>
                </c:pt>
                <c:pt idx="379">
                  <c:v>0.500765696784073</c:v>
                </c:pt>
                <c:pt idx="380">
                  <c:v>0.502297090352221</c:v>
                </c:pt>
                <c:pt idx="381">
                  <c:v>0.503828483920367</c:v>
                </c:pt>
                <c:pt idx="382">
                  <c:v>0.505359877488515</c:v>
                </c:pt>
                <c:pt idx="383">
                  <c:v>0.506891271056662</c:v>
                </c:pt>
                <c:pt idx="384">
                  <c:v>0.508422664624809</c:v>
                </c:pt>
                <c:pt idx="385">
                  <c:v>0.509954058192956</c:v>
                </c:pt>
                <c:pt idx="386">
                  <c:v>0.511485451761103</c:v>
                </c:pt>
                <c:pt idx="387">
                  <c:v>0.51301684532925</c:v>
                </c:pt>
                <c:pt idx="388">
                  <c:v>0.514548238897397</c:v>
                </c:pt>
                <c:pt idx="389">
                  <c:v>0.516079632465544</c:v>
                </c:pt>
                <c:pt idx="390">
                  <c:v>0.517611026033691</c:v>
                </c:pt>
                <c:pt idx="391">
                  <c:v>0.519142419601838</c:v>
                </c:pt>
                <c:pt idx="392">
                  <c:v>0.520673813169985</c:v>
                </c:pt>
                <c:pt idx="393">
                  <c:v>0.522205206738132</c:v>
                </c:pt>
                <c:pt idx="394">
                  <c:v>0.523736600306279</c:v>
                </c:pt>
                <c:pt idx="395">
                  <c:v>0.525267993874426</c:v>
                </c:pt>
                <c:pt idx="396">
                  <c:v>0.526799387442573</c:v>
                </c:pt>
                <c:pt idx="397">
                  <c:v>0.52833078101072</c:v>
                </c:pt>
                <c:pt idx="398">
                  <c:v>0.529862174578867</c:v>
                </c:pt>
                <c:pt idx="399">
                  <c:v>0.531393568147014</c:v>
                </c:pt>
                <c:pt idx="400">
                  <c:v>0.532924961715161</c:v>
                </c:pt>
                <c:pt idx="401">
                  <c:v>0.534456355283308</c:v>
                </c:pt>
                <c:pt idx="402">
                  <c:v>0.535987748851455</c:v>
                </c:pt>
                <c:pt idx="403">
                  <c:v>0.537519142419602</c:v>
                </c:pt>
                <c:pt idx="404">
                  <c:v>0.539050535987749</c:v>
                </c:pt>
                <c:pt idx="405">
                  <c:v>0.540581929555896</c:v>
                </c:pt>
                <c:pt idx="406">
                  <c:v>0.541411042944785</c:v>
                </c:pt>
                <c:pt idx="407">
                  <c:v>0.542113323124043</c:v>
                </c:pt>
                <c:pt idx="408">
                  <c:v>0.54364471669219</c:v>
                </c:pt>
                <c:pt idx="409">
                  <c:v>0.545176110260337</c:v>
                </c:pt>
                <c:pt idx="410">
                  <c:v>0.546707503828484</c:v>
                </c:pt>
                <c:pt idx="411">
                  <c:v>0.548238897396631</c:v>
                </c:pt>
                <c:pt idx="412">
                  <c:v>0.549770290964778</c:v>
                </c:pt>
                <c:pt idx="413">
                  <c:v>0.551301684532925</c:v>
                </c:pt>
                <c:pt idx="414">
                  <c:v>0.552833078101072</c:v>
                </c:pt>
                <c:pt idx="415">
                  <c:v>0.554364471669219</c:v>
                </c:pt>
                <c:pt idx="416">
                  <c:v>0.555895865237366</c:v>
                </c:pt>
                <c:pt idx="417">
                  <c:v>0.557427258805513</c:v>
                </c:pt>
                <c:pt idx="418">
                  <c:v>0.55895865237366</c:v>
                </c:pt>
                <c:pt idx="419">
                  <c:v>0.560490045941807</c:v>
                </c:pt>
                <c:pt idx="420">
                  <c:v>0.562021439509954</c:v>
                </c:pt>
                <c:pt idx="421">
                  <c:v>0.563552833078101</c:v>
                </c:pt>
                <c:pt idx="422">
                  <c:v>0.565084226646248</c:v>
                </c:pt>
                <c:pt idx="423">
                  <c:v>0.566615620214395</c:v>
                </c:pt>
                <c:pt idx="424">
                  <c:v>0.568147013782542</c:v>
                </c:pt>
                <c:pt idx="425">
                  <c:v>0.569678407350689</c:v>
                </c:pt>
                <c:pt idx="426">
                  <c:v>0.571209800918836</c:v>
                </c:pt>
                <c:pt idx="427">
                  <c:v>0.572741194486983</c:v>
                </c:pt>
                <c:pt idx="428">
                  <c:v>0.57427258805513</c:v>
                </c:pt>
                <c:pt idx="429">
                  <c:v>0.575803981623277</c:v>
                </c:pt>
                <c:pt idx="430">
                  <c:v>0.577335375191424</c:v>
                </c:pt>
                <c:pt idx="431">
                  <c:v>0.578866768759571</c:v>
                </c:pt>
                <c:pt idx="432">
                  <c:v>0.580398162327718</c:v>
                </c:pt>
                <c:pt idx="433">
                  <c:v>0.581929555895865</c:v>
                </c:pt>
                <c:pt idx="434">
                  <c:v>0.583460949464012</c:v>
                </c:pt>
                <c:pt idx="435">
                  <c:v>0.584992343032159</c:v>
                </c:pt>
                <c:pt idx="436">
                  <c:v>0.586523736600306</c:v>
                </c:pt>
                <c:pt idx="437">
                  <c:v>0.588055130168453</c:v>
                </c:pt>
                <c:pt idx="438">
                  <c:v>0.5895865237366</c:v>
                </c:pt>
                <c:pt idx="439">
                  <c:v>0.591117917304747</c:v>
                </c:pt>
                <c:pt idx="440">
                  <c:v>0.592649310872894</c:v>
                </c:pt>
                <c:pt idx="441">
                  <c:v>0.594180704441041</c:v>
                </c:pt>
                <c:pt idx="442">
                  <c:v>0.595712098009188</c:v>
                </c:pt>
                <c:pt idx="443">
                  <c:v>0.597243491577335</c:v>
                </c:pt>
                <c:pt idx="444">
                  <c:v>0.598774885145482</c:v>
                </c:pt>
                <c:pt idx="445">
                  <c:v>0.600306278713629</c:v>
                </c:pt>
                <c:pt idx="446">
                  <c:v>0.601837672281776</c:v>
                </c:pt>
                <c:pt idx="447">
                  <c:v>0.603369065849923</c:v>
                </c:pt>
                <c:pt idx="448">
                  <c:v>0.604900459418071</c:v>
                </c:pt>
                <c:pt idx="449">
                  <c:v>0.606431852986217</c:v>
                </c:pt>
                <c:pt idx="450">
                  <c:v>0.607963246554364</c:v>
                </c:pt>
                <c:pt idx="451">
                  <c:v>0.609494640122511</c:v>
                </c:pt>
                <c:pt idx="452">
                  <c:v>0.611026033690659</c:v>
                </c:pt>
                <c:pt idx="453">
                  <c:v>0.612557427258805</c:v>
                </c:pt>
                <c:pt idx="454">
                  <c:v>0.614088820826953</c:v>
                </c:pt>
                <c:pt idx="455">
                  <c:v>0.615620214395099</c:v>
                </c:pt>
                <c:pt idx="456">
                  <c:v>0.617151607963246</c:v>
                </c:pt>
                <c:pt idx="457">
                  <c:v>0.618683001531394</c:v>
                </c:pt>
                <c:pt idx="458">
                  <c:v>0.620214395099541</c:v>
                </c:pt>
                <c:pt idx="459">
                  <c:v>0.621745788667688</c:v>
                </c:pt>
                <c:pt idx="460">
                  <c:v>0.623277182235835</c:v>
                </c:pt>
                <c:pt idx="461">
                  <c:v>0.624808575803982</c:v>
                </c:pt>
                <c:pt idx="462">
                  <c:v>0.626339969372129</c:v>
                </c:pt>
                <c:pt idx="463">
                  <c:v>0.627871362940276</c:v>
                </c:pt>
                <c:pt idx="464">
                  <c:v>0.629402756508423</c:v>
                </c:pt>
                <c:pt idx="465">
                  <c:v>0.63093415007657</c:v>
                </c:pt>
                <c:pt idx="466">
                  <c:v>0.632465543644717</c:v>
                </c:pt>
                <c:pt idx="467">
                  <c:v>0.633996937212864</c:v>
                </c:pt>
                <c:pt idx="468">
                  <c:v>0.635528330781011</c:v>
                </c:pt>
                <c:pt idx="469">
                  <c:v>0.637059724349158</c:v>
                </c:pt>
                <c:pt idx="470">
                  <c:v>0.638591117917305</c:v>
                </c:pt>
                <c:pt idx="471">
                  <c:v>0.640122511485452</c:v>
                </c:pt>
                <c:pt idx="472">
                  <c:v>0.641653905053599</c:v>
                </c:pt>
                <c:pt idx="473">
                  <c:v>0.643185298621746</c:v>
                </c:pt>
                <c:pt idx="474">
                  <c:v>0.644716692189893</c:v>
                </c:pt>
                <c:pt idx="475">
                  <c:v>0.64624808575804</c:v>
                </c:pt>
                <c:pt idx="476">
                  <c:v>0.647779479326187</c:v>
                </c:pt>
                <c:pt idx="477">
                  <c:v>0.649310872894334</c:v>
                </c:pt>
                <c:pt idx="478">
                  <c:v>0.650842266462481</c:v>
                </c:pt>
                <c:pt idx="479">
                  <c:v>0.652373660030628</c:v>
                </c:pt>
                <c:pt idx="480">
                  <c:v>0.653905053598775</c:v>
                </c:pt>
                <c:pt idx="481">
                  <c:v>0.655436447166922</c:v>
                </c:pt>
                <c:pt idx="482">
                  <c:v>0.656967840735069</c:v>
                </c:pt>
                <c:pt idx="483">
                  <c:v>0.658499234303216</c:v>
                </c:pt>
                <c:pt idx="484">
                  <c:v>0.660030627871363</c:v>
                </c:pt>
                <c:pt idx="485">
                  <c:v>0.66156202143951</c:v>
                </c:pt>
                <c:pt idx="486">
                  <c:v>0.663093415007657</c:v>
                </c:pt>
                <c:pt idx="487">
                  <c:v>0.664624808575804</c:v>
                </c:pt>
                <c:pt idx="488">
                  <c:v>0.666156202143951</c:v>
                </c:pt>
                <c:pt idx="489">
                  <c:v>0.667687595712098</c:v>
                </c:pt>
                <c:pt idx="490">
                  <c:v>0.669218989280245</c:v>
                </c:pt>
                <c:pt idx="491">
                  <c:v>0.670750382848392</c:v>
                </c:pt>
                <c:pt idx="492">
                  <c:v>0.672281776416539</c:v>
                </c:pt>
                <c:pt idx="493">
                  <c:v>0.673813169984686</c:v>
                </c:pt>
                <c:pt idx="494">
                  <c:v>0.675344563552833</c:v>
                </c:pt>
                <c:pt idx="495">
                  <c:v>0.67687595712098</c:v>
                </c:pt>
                <c:pt idx="496">
                  <c:v>0.678407350689127</c:v>
                </c:pt>
                <c:pt idx="497">
                  <c:v>0.679447852760736</c:v>
                </c:pt>
                <c:pt idx="498">
                  <c:v>0.679938744257274</c:v>
                </c:pt>
                <c:pt idx="499">
                  <c:v>0.681470137825421</c:v>
                </c:pt>
                <c:pt idx="500">
                  <c:v>0.683001531393568</c:v>
                </c:pt>
                <c:pt idx="501">
                  <c:v>0.684532924961715</c:v>
                </c:pt>
                <c:pt idx="502">
                  <c:v>0.686064318529862</c:v>
                </c:pt>
                <c:pt idx="503">
                  <c:v>0.687595712098009</c:v>
                </c:pt>
                <c:pt idx="504">
                  <c:v>0.689127105666156</c:v>
                </c:pt>
                <c:pt idx="505">
                  <c:v>0.690658499234303</c:v>
                </c:pt>
                <c:pt idx="506">
                  <c:v>0.69218989280245</c:v>
                </c:pt>
                <c:pt idx="507">
                  <c:v>0.693721286370597</c:v>
                </c:pt>
                <c:pt idx="508">
                  <c:v>0.695252679938744</c:v>
                </c:pt>
                <c:pt idx="509">
                  <c:v>0.696784073506891</c:v>
                </c:pt>
                <c:pt idx="510">
                  <c:v>0.698315467075038</c:v>
                </c:pt>
                <c:pt idx="511">
                  <c:v>0.699846860643185</c:v>
                </c:pt>
                <c:pt idx="512">
                  <c:v>0.701378254211332</c:v>
                </c:pt>
                <c:pt idx="513">
                  <c:v>0.702909647779479</c:v>
                </c:pt>
                <c:pt idx="514">
                  <c:v>0.704441041347626</c:v>
                </c:pt>
                <c:pt idx="515">
                  <c:v>0.705972434915773</c:v>
                </c:pt>
                <c:pt idx="516">
                  <c:v>0.70750382848392</c:v>
                </c:pt>
                <c:pt idx="517">
                  <c:v>0.709035222052067</c:v>
                </c:pt>
                <c:pt idx="518">
                  <c:v>0.710566615620214</c:v>
                </c:pt>
                <c:pt idx="519">
                  <c:v>0.712098009188361</c:v>
                </c:pt>
                <c:pt idx="520">
                  <c:v>0.713629402756508</c:v>
                </c:pt>
                <c:pt idx="521">
                  <c:v>0.715160796324655</c:v>
                </c:pt>
                <c:pt idx="522">
                  <c:v>0.716692189892803</c:v>
                </c:pt>
                <c:pt idx="523">
                  <c:v>0.718223583460949</c:v>
                </c:pt>
                <c:pt idx="524">
                  <c:v>0.719754977029097</c:v>
                </c:pt>
                <c:pt idx="525">
                  <c:v>0.721286370597243</c:v>
                </c:pt>
                <c:pt idx="526">
                  <c:v>0.722817764165391</c:v>
                </c:pt>
                <c:pt idx="527">
                  <c:v>0.724349157733538</c:v>
                </c:pt>
                <c:pt idx="528">
                  <c:v>0.725880551301685</c:v>
                </c:pt>
                <c:pt idx="529">
                  <c:v>0.727411944869832</c:v>
                </c:pt>
                <c:pt idx="530">
                  <c:v>0.728943338437979</c:v>
                </c:pt>
                <c:pt idx="531">
                  <c:v>0.730474732006126</c:v>
                </c:pt>
                <c:pt idx="532">
                  <c:v>0.732006125574273</c:v>
                </c:pt>
                <c:pt idx="533">
                  <c:v>0.73353751914242</c:v>
                </c:pt>
                <c:pt idx="534">
                  <c:v>0.735068912710567</c:v>
                </c:pt>
                <c:pt idx="535">
                  <c:v>0.736600306278714</c:v>
                </c:pt>
                <c:pt idx="536">
                  <c:v>0.737730061349693</c:v>
                </c:pt>
                <c:pt idx="537">
                  <c:v>0.738131699846861</c:v>
                </c:pt>
                <c:pt idx="538">
                  <c:v>0.739663093415008</c:v>
                </c:pt>
                <c:pt idx="539">
                  <c:v>0.741194486983155</c:v>
                </c:pt>
                <c:pt idx="540">
                  <c:v>0.742725880551302</c:v>
                </c:pt>
                <c:pt idx="541">
                  <c:v>0.744257274119449</c:v>
                </c:pt>
                <c:pt idx="542">
                  <c:v>0.745788667687596</c:v>
                </c:pt>
                <c:pt idx="543">
                  <c:v>0.747320061255743</c:v>
                </c:pt>
                <c:pt idx="544">
                  <c:v>0.74885145482389</c:v>
                </c:pt>
                <c:pt idx="545">
                  <c:v>0.750382848392037</c:v>
                </c:pt>
                <c:pt idx="546">
                  <c:v>0.751914241960184</c:v>
                </c:pt>
                <c:pt idx="547">
                  <c:v>0.753445635528331</c:v>
                </c:pt>
                <c:pt idx="548">
                  <c:v>0.754977029096478</c:v>
                </c:pt>
                <c:pt idx="549">
                  <c:v>0.756508422664625</c:v>
                </c:pt>
                <c:pt idx="550">
                  <c:v>0.758039816232772</c:v>
                </c:pt>
                <c:pt idx="551">
                  <c:v>0.759571209800919</c:v>
                </c:pt>
                <c:pt idx="552">
                  <c:v>0.761102603369066</c:v>
                </c:pt>
                <c:pt idx="553">
                  <c:v>0.762633996937213</c:v>
                </c:pt>
                <c:pt idx="554">
                  <c:v>0.76416539050536</c:v>
                </c:pt>
                <c:pt idx="555">
                  <c:v>0.765696784073507</c:v>
                </c:pt>
                <c:pt idx="556">
                  <c:v>0.767228177641654</c:v>
                </c:pt>
                <c:pt idx="557">
                  <c:v>0.768759571209801</c:v>
                </c:pt>
                <c:pt idx="558">
                  <c:v>0.770290964777948</c:v>
                </c:pt>
                <c:pt idx="559">
                  <c:v>0.771822358346095</c:v>
                </c:pt>
                <c:pt idx="560">
                  <c:v>0.773353751914242</c:v>
                </c:pt>
                <c:pt idx="561">
                  <c:v>0.774885145482389</c:v>
                </c:pt>
                <c:pt idx="562">
                  <c:v>0.776416539050536</c:v>
                </c:pt>
                <c:pt idx="563">
                  <c:v>0.777947932618683</c:v>
                </c:pt>
                <c:pt idx="564">
                  <c:v>0.77947932618683</c:v>
                </c:pt>
                <c:pt idx="565">
                  <c:v>0.781010719754977</c:v>
                </c:pt>
                <c:pt idx="566">
                  <c:v>0.782542113323124</c:v>
                </c:pt>
                <c:pt idx="567">
                  <c:v>0.784073506891271</c:v>
                </c:pt>
                <c:pt idx="568">
                  <c:v>0.785604900459418</c:v>
                </c:pt>
                <c:pt idx="569">
                  <c:v>0.787136294027565</c:v>
                </c:pt>
                <c:pt idx="570">
                  <c:v>0.788667687595712</c:v>
                </c:pt>
                <c:pt idx="571">
                  <c:v>0.790199081163859</c:v>
                </c:pt>
                <c:pt idx="572">
                  <c:v>0.791730474732006</c:v>
                </c:pt>
                <c:pt idx="573">
                  <c:v>0.793261868300153</c:v>
                </c:pt>
                <c:pt idx="574">
                  <c:v>0.7947932618683</c:v>
                </c:pt>
                <c:pt idx="575">
                  <c:v>0.796324655436447</c:v>
                </c:pt>
                <c:pt idx="576">
                  <c:v>0.797856049004594</c:v>
                </c:pt>
                <c:pt idx="577">
                  <c:v>0.799387442572741</c:v>
                </c:pt>
                <c:pt idx="578">
                  <c:v>0.800918836140888</c:v>
                </c:pt>
                <c:pt idx="579">
                  <c:v>0.802450229709035</c:v>
                </c:pt>
                <c:pt idx="580">
                  <c:v>0.803981623277182</c:v>
                </c:pt>
                <c:pt idx="581">
                  <c:v>0.805513016845329</c:v>
                </c:pt>
                <c:pt idx="582">
                  <c:v>0.807044410413476</c:v>
                </c:pt>
                <c:pt idx="583">
                  <c:v>0.808575803981623</c:v>
                </c:pt>
                <c:pt idx="584">
                  <c:v>0.81010719754977</c:v>
                </c:pt>
                <c:pt idx="585">
                  <c:v>0.811638591117917</c:v>
                </c:pt>
                <c:pt idx="586">
                  <c:v>0.813169984686064</c:v>
                </c:pt>
                <c:pt idx="587">
                  <c:v>0.814701378254211</c:v>
                </c:pt>
                <c:pt idx="588">
                  <c:v>0.816232771822358</c:v>
                </c:pt>
                <c:pt idx="589">
                  <c:v>0.817764165390505</c:v>
                </c:pt>
                <c:pt idx="590">
                  <c:v>0.819295558958652</c:v>
                </c:pt>
                <c:pt idx="591">
                  <c:v>0.820826952526799</c:v>
                </c:pt>
                <c:pt idx="592">
                  <c:v>0.822358346094946</c:v>
                </c:pt>
                <c:pt idx="593">
                  <c:v>0.823889739663093</c:v>
                </c:pt>
                <c:pt idx="594">
                  <c:v>0.82542113323124</c:v>
                </c:pt>
                <c:pt idx="595">
                  <c:v>0.826952526799387</c:v>
                </c:pt>
                <c:pt idx="596">
                  <c:v>0.828483920367535</c:v>
                </c:pt>
                <c:pt idx="597">
                  <c:v>0.830015313935681</c:v>
                </c:pt>
                <c:pt idx="598">
                  <c:v>0.831546707503829</c:v>
                </c:pt>
                <c:pt idx="599">
                  <c:v>0.833078101071975</c:v>
                </c:pt>
                <c:pt idx="600">
                  <c:v>0.834609494640123</c:v>
                </c:pt>
                <c:pt idx="601">
                  <c:v>0.836140888208269</c:v>
                </c:pt>
                <c:pt idx="602">
                  <c:v>0.837672281776417</c:v>
                </c:pt>
                <c:pt idx="603">
                  <c:v>0.839203675344563</c:v>
                </c:pt>
                <c:pt idx="604">
                  <c:v>0.840735068912711</c:v>
                </c:pt>
                <c:pt idx="605">
                  <c:v>0.842266462480858</c:v>
                </c:pt>
                <c:pt idx="606">
                  <c:v>0.843797856049005</c:v>
                </c:pt>
                <c:pt idx="607">
                  <c:v>0.845329249617152</c:v>
                </c:pt>
                <c:pt idx="608">
                  <c:v>0.846860643185299</c:v>
                </c:pt>
                <c:pt idx="609">
                  <c:v>0.848392036753446</c:v>
                </c:pt>
                <c:pt idx="610">
                  <c:v>0.849923430321593</c:v>
                </c:pt>
                <c:pt idx="611">
                  <c:v>0.85145482388974</c:v>
                </c:pt>
                <c:pt idx="612">
                  <c:v>0.852986217457887</c:v>
                </c:pt>
                <c:pt idx="613">
                  <c:v>0.854517611026034</c:v>
                </c:pt>
                <c:pt idx="614">
                  <c:v>0.856049004594181</c:v>
                </c:pt>
                <c:pt idx="615">
                  <c:v>0.857580398162328</c:v>
                </c:pt>
                <c:pt idx="616">
                  <c:v>0.859111791730475</c:v>
                </c:pt>
                <c:pt idx="617">
                  <c:v>0.860643185298622</c:v>
                </c:pt>
                <c:pt idx="618">
                  <c:v>0.862174578866769</c:v>
                </c:pt>
                <c:pt idx="619">
                  <c:v>0.863705972434916</c:v>
                </c:pt>
                <c:pt idx="620">
                  <c:v>0.865237366003063</c:v>
                </c:pt>
                <c:pt idx="621">
                  <c:v>0.86676875957121</c:v>
                </c:pt>
                <c:pt idx="622">
                  <c:v>0.868300153139357</c:v>
                </c:pt>
                <c:pt idx="623">
                  <c:v>0.869831546707504</c:v>
                </c:pt>
                <c:pt idx="624">
                  <c:v>0.871362940275651</c:v>
                </c:pt>
                <c:pt idx="625">
                  <c:v>0.872894333843798</c:v>
                </c:pt>
                <c:pt idx="626">
                  <c:v>0.874425727411945</c:v>
                </c:pt>
                <c:pt idx="627">
                  <c:v>0.875957120980092</c:v>
                </c:pt>
                <c:pt idx="628">
                  <c:v>0.877488514548239</c:v>
                </c:pt>
                <c:pt idx="629">
                  <c:v>0.879019908116386</c:v>
                </c:pt>
                <c:pt idx="630">
                  <c:v>0.880551301684533</c:v>
                </c:pt>
                <c:pt idx="631">
                  <c:v>0.88208269525268</c:v>
                </c:pt>
                <c:pt idx="632">
                  <c:v>0.883614088820827</c:v>
                </c:pt>
                <c:pt idx="633">
                  <c:v>0.885145482388974</c:v>
                </c:pt>
                <c:pt idx="634">
                  <c:v>0.886676875957121</c:v>
                </c:pt>
                <c:pt idx="635">
                  <c:v>0.888208269525268</c:v>
                </c:pt>
                <c:pt idx="636">
                  <c:v>0.889739663093415</c:v>
                </c:pt>
                <c:pt idx="637">
                  <c:v>0.891271056661562</c:v>
                </c:pt>
                <c:pt idx="638">
                  <c:v>0.892802450229709</c:v>
                </c:pt>
                <c:pt idx="639">
                  <c:v>0.894333843797856</c:v>
                </c:pt>
                <c:pt idx="640">
                  <c:v>0.895865237366003</c:v>
                </c:pt>
                <c:pt idx="641">
                  <c:v>0.89739663093415</c:v>
                </c:pt>
                <c:pt idx="642">
                  <c:v>0.898928024502297</c:v>
                </c:pt>
                <c:pt idx="643">
                  <c:v>0.900459418070444</c:v>
                </c:pt>
                <c:pt idx="644">
                  <c:v>0.901990811638591</c:v>
                </c:pt>
                <c:pt idx="645">
                  <c:v>0.903522205206738</c:v>
                </c:pt>
                <c:pt idx="646">
                  <c:v>0.905053598774885</c:v>
                </c:pt>
                <c:pt idx="647">
                  <c:v>0.906584992343032</c:v>
                </c:pt>
                <c:pt idx="648">
                  <c:v>0.908116385911179</c:v>
                </c:pt>
                <c:pt idx="649">
                  <c:v>0.909647779479326</c:v>
                </c:pt>
                <c:pt idx="650">
                  <c:v>0.911179173047473</c:v>
                </c:pt>
                <c:pt idx="651">
                  <c:v>0.91271056661562</c:v>
                </c:pt>
                <c:pt idx="652">
                  <c:v>0.914241960183767</c:v>
                </c:pt>
                <c:pt idx="653">
                  <c:v>0.915773353751914</c:v>
                </c:pt>
                <c:pt idx="654">
                  <c:v>0.917304747320061</c:v>
                </c:pt>
                <c:pt idx="655">
                  <c:v>0.918836140888208</c:v>
                </c:pt>
                <c:pt idx="656">
                  <c:v>0.920367534456355</c:v>
                </c:pt>
                <c:pt idx="657">
                  <c:v>0.921898928024502</c:v>
                </c:pt>
                <c:pt idx="658">
                  <c:v>0.923430321592649</c:v>
                </c:pt>
                <c:pt idx="659">
                  <c:v>0.924961715160796</c:v>
                </c:pt>
                <c:pt idx="660">
                  <c:v>0.926493108728943</c:v>
                </c:pt>
                <c:pt idx="661">
                  <c:v>0.92802450229709</c:v>
                </c:pt>
                <c:pt idx="662">
                  <c:v>0.929555895865237</c:v>
                </c:pt>
                <c:pt idx="663">
                  <c:v>0.931087289433384</c:v>
                </c:pt>
                <c:pt idx="664">
                  <c:v>0.932618683001531</c:v>
                </c:pt>
                <c:pt idx="665">
                  <c:v>0.934150076569678</c:v>
                </c:pt>
                <c:pt idx="666">
                  <c:v>0.935681470137825</c:v>
                </c:pt>
                <c:pt idx="667">
                  <c:v>0.937212863705972</c:v>
                </c:pt>
                <c:pt idx="668">
                  <c:v>0.93874425727412</c:v>
                </c:pt>
                <c:pt idx="669">
                  <c:v>0.940275650842266</c:v>
                </c:pt>
                <c:pt idx="670">
                  <c:v>0.941807044410414</c:v>
                </c:pt>
                <c:pt idx="671">
                  <c:v>0.94333843797856</c:v>
                </c:pt>
                <c:pt idx="672">
                  <c:v>0.944869831546707</c:v>
                </c:pt>
                <c:pt idx="673">
                  <c:v>0.946401225114854</c:v>
                </c:pt>
                <c:pt idx="674">
                  <c:v>0.947932618683002</c:v>
                </c:pt>
                <c:pt idx="675">
                  <c:v>0.949464012251148</c:v>
                </c:pt>
                <c:pt idx="676">
                  <c:v>0.950995405819296</c:v>
                </c:pt>
                <c:pt idx="677">
                  <c:v>0.952526799387443</c:v>
                </c:pt>
                <c:pt idx="678">
                  <c:v>0.95405819295559</c:v>
                </c:pt>
                <c:pt idx="679">
                  <c:v>0.955589586523737</c:v>
                </c:pt>
                <c:pt idx="680">
                  <c:v>0.957120980091884</c:v>
                </c:pt>
                <c:pt idx="681">
                  <c:v>0.958652373660031</c:v>
                </c:pt>
                <c:pt idx="682">
                  <c:v>0.960183767228178</c:v>
                </c:pt>
                <c:pt idx="683">
                  <c:v>0.961715160796325</c:v>
                </c:pt>
                <c:pt idx="684">
                  <c:v>0.963246554364472</c:v>
                </c:pt>
                <c:pt idx="685">
                  <c:v>0.964777947932619</c:v>
                </c:pt>
                <c:pt idx="686">
                  <c:v>0.966309341500766</c:v>
                </c:pt>
                <c:pt idx="687">
                  <c:v>0.967840735068913</c:v>
                </c:pt>
                <c:pt idx="688">
                  <c:v>0.96937212863706</c:v>
                </c:pt>
                <c:pt idx="689">
                  <c:v>0.970903522205207</c:v>
                </c:pt>
                <c:pt idx="690">
                  <c:v>0.972434915773354</c:v>
                </c:pt>
                <c:pt idx="691">
                  <c:v>0.973966309341501</c:v>
                </c:pt>
                <c:pt idx="692">
                  <c:v>0.975497702909648</c:v>
                </c:pt>
                <c:pt idx="693">
                  <c:v>0.977029096477795</c:v>
                </c:pt>
                <c:pt idx="694">
                  <c:v>0.978560490045942</c:v>
                </c:pt>
                <c:pt idx="695">
                  <c:v>0.980091883614089</c:v>
                </c:pt>
                <c:pt idx="696">
                  <c:v>0.981623277182236</c:v>
                </c:pt>
                <c:pt idx="697">
                  <c:v>0.983154670750383</c:v>
                </c:pt>
                <c:pt idx="698">
                  <c:v>0.98468606431853</c:v>
                </c:pt>
                <c:pt idx="699">
                  <c:v>0.986217457886677</c:v>
                </c:pt>
                <c:pt idx="700">
                  <c:v>0.987748851454824</c:v>
                </c:pt>
                <c:pt idx="701">
                  <c:v>0.989280245022971</c:v>
                </c:pt>
                <c:pt idx="702">
                  <c:v>0.990811638591118</c:v>
                </c:pt>
                <c:pt idx="703">
                  <c:v>0.992343032159265</c:v>
                </c:pt>
                <c:pt idx="704">
                  <c:v>0.993874425727412</c:v>
                </c:pt>
                <c:pt idx="705">
                  <c:v>0.995405819295559</c:v>
                </c:pt>
                <c:pt idx="706">
                  <c:v>0.996937212863706</c:v>
                </c:pt>
                <c:pt idx="707">
                  <c:v>0.998468606431853</c:v>
                </c:pt>
                <c:pt idx="708">
                  <c:v>0.996946564885496</c:v>
                </c:pt>
                <c:pt idx="709">
                  <c:v>0.995433789954338</c:v>
                </c:pt>
                <c:pt idx="710">
                  <c:v>0.993930197268589</c:v>
                </c:pt>
                <c:pt idx="711">
                  <c:v>0.992435703479576</c:v>
                </c:pt>
                <c:pt idx="712">
                  <c:v>0.990950226244344</c:v>
                </c:pt>
                <c:pt idx="713">
                  <c:v>0.989473684210526</c:v>
                </c:pt>
                <c:pt idx="714">
                  <c:v>0.988005997001499</c:v>
                </c:pt>
                <c:pt idx="715">
                  <c:v>0.986547085201794</c:v>
                </c:pt>
                <c:pt idx="716">
                  <c:v>0.985096870342772</c:v>
                </c:pt>
              </c:numCache>
            </c:numRef>
          </c:xVal>
          <c:yVal>
            <c:numRef>
              <c:f>roc!$L$2:$L$718</c:f>
              <c:numCache>
                <c:formatCode>General</c:formatCode>
                <c:ptCount val="717"/>
                <c:pt idx="0">
                  <c:v>0.0178571428571429</c:v>
                </c:pt>
                <c:pt idx="1">
                  <c:v>0.0357142857142857</c:v>
                </c:pt>
                <c:pt idx="2">
                  <c:v>0.0535714285714286</c:v>
                </c:pt>
                <c:pt idx="3">
                  <c:v>0.0714285714285714</c:v>
                </c:pt>
                <c:pt idx="4">
                  <c:v>0.0892857142857143</c:v>
                </c:pt>
                <c:pt idx="5">
                  <c:v>0.107142857142857</c:v>
                </c:pt>
                <c:pt idx="6">
                  <c:v>0.109090909090909</c:v>
                </c:pt>
                <c:pt idx="7">
                  <c:v>0.125</c:v>
                </c:pt>
                <c:pt idx="8">
                  <c:v>0.142857142857143</c:v>
                </c:pt>
                <c:pt idx="9">
                  <c:v>0.160714285714286</c:v>
                </c:pt>
                <c:pt idx="10">
                  <c:v>0.178571428571429</c:v>
                </c:pt>
                <c:pt idx="11">
                  <c:v>0.181818181818182</c:v>
                </c:pt>
                <c:pt idx="12">
                  <c:v>0.196428571428571</c:v>
                </c:pt>
                <c:pt idx="13">
                  <c:v>0.214285714285714</c:v>
                </c:pt>
                <c:pt idx="14">
                  <c:v>0.232142857142857</c:v>
                </c:pt>
                <c:pt idx="15">
                  <c:v>0.25</c:v>
                </c:pt>
                <c:pt idx="16">
                  <c:v>0.254545454545454</c:v>
                </c:pt>
                <c:pt idx="17">
                  <c:v>0.267857142857143</c:v>
                </c:pt>
                <c:pt idx="18">
                  <c:v>0.272727272727273</c:v>
                </c:pt>
                <c:pt idx="19">
                  <c:v>0.272727272727273</c:v>
                </c:pt>
                <c:pt idx="20">
                  <c:v>0.272727272727273</c:v>
                </c:pt>
                <c:pt idx="21">
                  <c:v>0.272727272727273</c:v>
                </c:pt>
                <c:pt idx="22">
                  <c:v>0.272727272727273</c:v>
                </c:pt>
                <c:pt idx="23">
                  <c:v>0.272727272727273</c:v>
                </c:pt>
                <c:pt idx="24">
                  <c:v>0.272727272727273</c:v>
                </c:pt>
                <c:pt idx="25">
                  <c:v>0.272727272727273</c:v>
                </c:pt>
                <c:pt idx="26">
                  <c:v>0.285714285714286</c:v>
                </c:pt>
                <c:pt idx="27">
                  <c:v>0.290909090909091</c:v>
                </c:pt>
                <c:pt idx="28">
                  <c:v>0.303571428571429</c:v>
                </c:pt>
                <c:pt idx="29">
                  <c:v>0.309090909090909</c:v>
                </c:pt>
                <c:pt idx="30">
                  <c:v>0.309090909090909</c:v>
                </c:pt>
                <c:pt idx="31">
                  <c:v>0.321428571428571</c:v>
                </c:pt>
                <c:pt idx="32">
                  <c:v>0.339285714285714</c:v>
                </c:pt>
                <c:pt idx="33">
                  <c:v>0.345454545454545</c:v>
                </c:pt>
                <c:pt idx="34">
                  <c:v>0.357142857142857</c:v>
                </c:pt>
                <c:pt idx="35">
                  <c:v>0.375</c:v>
                </c:pt>
                <c:pt idx="36">
                  <c:v>0.392857142857143</c:v>
                </c:pt>
                <c:pt idx="37">
                  <c:v>0.4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0.4</c:v>
                </c:pt>
                <c:pt idx="46">
                  <c:v>0.410714285714286</c:v>
                </c:pt>
                <c:pt idx="47">
                  <c:v>0.418181818181818</c:v>
                </c:pt>
                <c:pt idx="48">
                  <c:v>0.418181818181818</c:v>
                </c:pt>
                <c:pt idx="49">
                  <c:v>0.418181818181818</c:v>
                </c:pt>
                <c:pt idx="50">
                  <c:v>0.418181818181818</c:v>
                </c:pt>
                <c:pt idx="51">
                  <c:v>0.418181818181818</c:v>
                </c:pt>
                <c:pt idx="52">
                  <c:v>0.418181818181818</c:v>
                </c:pt>
                <c:pt idx="53">
                  <c:v>0.418181818181818</c:v>
                </c:pt>
                <c:pt idx="54">
                  <c:v>0.418181818181818</c:v>
                </c:pt>
                <c:pt idx="55">
                  <c:v>0.418181818181818</c:v>
                </c:pt>
                <c:pt idx="56">
                  <c:v>0.418181818181818</c:v>
                </c:pt>
                <c:pt idx="57">
                  <c:v>0.418181818181818</c:v>
                </c:pt>
                <c:pt idx="58">
                  <c:v>0.418181818181818</c:v>
                </c:pt>
                <c:pt idx="59">
                  <c:v>0.418181818181818</c:v>
                </c:pt>
                <c:pt idx="60">
                  <c:v>0.418181818181818</c:v>
                </c:pt>
                <c:pt idx="61">
                  <c:v>0.418181818181818</c:v>
                </c:pt>
                <c:pt idx="62">
                  <c:v>0.418181818181818</c:v>
                </c:pt>
                <c:pt idx="63">
                  <c:v>0.418181818181818</c:v>
                </c:pt>
                <c:pt idx="64">
                  <c:v>0.428571428571429</c:v>
                </c:pt>
                <c:pt idx="65">
                  <c:v>0.436363636363636</c:v>
                </c:pt>
                <c:pt idx="66">
                  <c:v>0.436363636363636</c:v>
                </c:pt>
                <c:pt idx="67">
                  <c:v>0.436363636363636</c:v>
                </c:pt>
                <c:pt idx="68">
                  <c:v>0.436363636363636</c:v>
                </c:pt>
                <c:pt idx="69">
                  <c:v>0.446428571428571</c:v>
                </c:pt>
                <c:pt idx="70">
                  <c:v>0.454545454545455</c:v>
                </c:pt>
                <c:pt idx="71">
                  <c:v>0.454545454545455</c:v>
                </c:pt>
                <c:pt idx="72">
                  <c:v>0.454545454545455</c:v>
                </c:pt>
                <c:pt idx="73">
                  <c:v>0.454545454545455</c:v>
                </c:pt>
                <c:pt idx="74">
                  <c:v>0.464285714285714</c:v>
                </c:pt>
                <c:pt idx="75">
                  <c:v>0.472727272727273</c:v>
                </c:pt>
                <c:pt idx="76">
                  <c:v>0.472727272727273</c:v>
                </c:pt>
                <c:pt idx="77">
                  <c:v>0.472727272727273</c:v>
                </c:pt>
                <c:pt idx="78">
                  <c:v>0.472727272727273</c:v>
                </c:pt>
                <c:pt idx="79">
                  <c:v>0.472727272727273</c:v>
                </c:pt>
                <c:pt idx="80">
                  <c:v>0.472727272727273</c:v>
                </c:pt>
                <c:pt idx="81">
                  <c:v>0.482142857142857</c:v>
                </c:pt>
                <c:pt idx="82">
                  <c:v>0.490909090909091</c:v>
                </c:pt>
                <c:pt idx="83">
                  <c:v>0.490909090909091</c:v>
                </c:pt>
                <c:pt idx="84">
                  <c:v>0.490909090909091</c:v>
                </c:pt>
                <c:pt idx="85">
                  <c:v>0.490909090909091</c:v>
                </c:pt>
                <c:pt idx="86">
                  <c:v>0.490909090909091</c:v>
                </c:pt>
                <c:pt idx="87">
                  <c:v>0.490909090909091</c:v>
                </c:pt>
                <c:pt idx="88">
                  <c:v>0.490909090909091</c:v>
                </c:pt>
                <c:pt idx="89">
                  <c:v>0.490909090909091</c:v>
                </c:pt>
                <c:pt idx="90">
                  <c:v>0.490909090909091</c:v>
                </c:pt>
                <c:pt idx="91">
                  <c:v>0.490909090909091</c:v>
                </c:pt>
                <c:pt idx="92">
                  <c:v>0.490909090909091</c:v>
                </c:pt>
                <c:pt idx="93">
                  <c:v>0.490909090909091</c:v>
                </c:pt>
                <c:pt idx="94">
                  <c:v>0.490909090909091</c:v>
                </c:pt>
                <c:pt idx="95">
                  <c:v>0.490909090909091</c:v>
                </c:pt>
                <c:pt idx="96">
                  <c:v>0.490909090909091</c:v>
                </c:pt>
                <c:pt idx="97">
                  <c:v>0.5</c:v>
                </c:pt>
                <c:pt idx="98">
                  <c:v>0.517857142857143</c:v>
                </c:pt>
                <c:pt idx="99">
                  <c:v>0.527272727272727</c:v>
                </c:pt>
                <c:pt idx="100">
                  <c:v>0.527272727272727</c:v>
                </c:pt>
                <c:pt idx="101">
                  <c:v>0.527272727272727</c:v>
                </c:pt>
                <c:pt idx="102">
                  <c:v>0.527272727272727</c:v>
                </c:pt>
                <c:pt idx="103">
                  <c:v>0.527272727272727</c:v>
                </c:pt>
                <c:pt idx="104">
                  <c:v>0.527272727272727</c:v>
                </c:pt>
                <c:pt idx="105">
                  <c:v>0.527272727272727</c:v>
                </c:pt>
                <c:pt idx="106">
                  <c:v>0.527272727272727</c:v>
                </c:pt>
                <c:pt idx="107">
                  <c:v>0.527272727272727</c:v>
                </c:pt>
                <c:pt idx="108">
                  <c:v>0.527272727272727</c:v>
                </c:pt>
                <c:pt idx="109">
                  <c:v>0.527272727272727</c:v>
                </c:pt>
                <c:pt idx="110">
                  <c:v>0.527272727272727</c:v>
                </c:pt>
                <c:pt idx="111">
                  <c:v>0.527272727272727</c:v>
                </c:pt>
                <c:pt idx="112">
                  <c:v>0.527272727272727</c:v>
                </c:pt>
                <c:pt idx="113">
                  <c:v>0.527272727272727</c:v>
                </c:pt>
                <c:pt idx="114">
                  <c:v>0.527272727272727</c:v>
                </c:pt>
                <c:pt idx="115">
                  <c:v>0.527272727272727</c:v>
                </c:pt>
                <c:pt idx="116">
                  <c:v>0.527272727272727</c:v>
                </c:pt>
                <c:pt idx="117">
                  <c:v>0.527272727272727</c:v>
                </c:pt>
                <c:pt idx="118">
                  <c:v>0.527272727272727</c:v>
                </c:pt>
                <c:pt idx="119">
                  <c:v>0.527272727272727</c:v>
                </c:pt>
                <c:pt idx="120">
                  <c:v>0.527272727272727</c:v>
                </c:pt>
                <c:pt idx="121">
                  <c:v>0.527272727272727</c:v>
                </c:pt>
                <c:pt idx="122">
                  <c:v>0.527272727272727</c:v>
                </c:pt>
                <c:pt idx="123">
                  <c:v>0.527272727272727</c:v>
                </c:pt>
                <c:pt idx="124">
                  <c:v>0.527272727272727</c:v>
                </c:pt>
                <c:pt idx="125">
                  <c:v>0.527272727272727</c:v>
                </c:pt>
                <c:pt idx="126">
                  <c:v>0.535714285714286</c:v>
                </c:pt>
                <c:pt idx="127">
                  <c:v>0.545454545454545</c:v>
                </c:pt>
                <c:pt idx="128">
                  <c:v>0.553571428571429</c:v>
                </c:pt>
                <c:pt idx="129">
                  <c:v>0.563636363636364</c:v>
                </c:pt>
                <c:pt idx="130">
                  <c:v>0.563636363636364</c:v>
                </c:pt>
                <c:pt idx="131">
                  <c:v>0.563636363636364</c:v>
                </c:pt>
                <c:pt idx="132">
                  <c:v>0.563636363636364</c:v>
                </c:pt>
                <c:pt idx="133">
                  <c:v>0.563636363636364</c:v>
                </c:pt>
                <c:pt idx="134">
                  <c:v>0.563636363636364</c:v>
                </c:pt>
                <c:pt idx="135">
                  <c:v>0.563636363636364</c:v>
                </c:pt>
                <c:pt idx="136">
                  <c:v>0.571428571428571</c:v>
                </c:pt>
                <c:pt idx="137">
                  <c:v>0.581818181818182</c:v>
                </c:pt>
                <c:pt idx="138">
                  <c:v>0.581818181818182</c:v>
                </c:pt>
                <c:pt idx="139">
                  <c:v>0.581818181818182</c:v>
                </c:pt>
                <c:pt idx="140">
                  <c:v>0.581818181818182</c:v>
                </c:pt>
                <c:pt idx="141">
                  <c:v>0.581818181818182</c:v>
                </c:pt>
                <c:pt idx="142">
                  <c:v>0.581818181818182</c:v>
                </c:pt>
                <c:pt idx="143">
                  <c:v>0.581818181818182</c:v>
                </c:pt>
                <c:pt idx="144">
                  <c:v>0.581818181818182</c:v>
                </c:pt>
                <c:pt idx="145">
                  <c:v>0.581818181818182</c:v>
                </c:pt>
                <c:pt idx="146">
                  <c:v>0.581818181818182</c:v>
                </c:pt>
                <c:pt idx="147">
                  <c:v>0.581818181818182</c:v>
                </c:pt>
                <c:pt idx="148">
                  <c:v>0.581818181818182</c:v>
                </c:pt>
                <c:pt idx="149">
                  <c:v>0.581818181818182</c:v>
                </c:pt>
                <c:pt idx="150">
                  <c:v>0.581818181818182</c:v>
                </c:pt>
                <c:pt idx="151">
                  <c:v>0.581818181818182</c:v>
                </c:pt>
                <c:pt idx="152">
                  <c:v>0.581818181818182</c:v>
                </c:pt>
                <c:pt idx="153">
                  <c:v>0.581818181818182</c:v>
                </c:pt>
                <c:pt idx="154">
                  <c:v>0.581818181818182</c:v>
                </c:pt>
                <c:pt idx="155">
                  <c:v>0.589285714285714</c:v>
                </c:pt>
                <c:pt idx="156">
                  <c:v>0.6</c:v>
                </c:pt>
                <c:pt idx="157">
                  <c:v>0.6</c:v>
                </c:pt>
                <c:pt idx="158">
                  <c:v>0.607142857142857</c:v>
                </c:pt>
                <c:pt idx="159">
                  <c:v>0.618181818181818</c:v>
                </c:pt>
                <c:pt idx="160">
                  <c:v>0.625</c:v>
                </c:pt>
                <c:pt idx="161">
                  <c:v>0.636363636363636</c:v>
                </c:pt>
                <c:pt idx="162">
                  <c:v>0.636363636363636</c:v>
                </c:pt>
                <c:pt idx="163">
                  <c:v>0.636363636363636</c:v>
                </c:pt>
                <c:pt idx="164">
                  <c:v>0.642857142857143</c:v>
                </c:pt>
                <c:pt idx="165">
                  <c:v>0.654545454545455</c:v>
                </c:pt>
                <c:pt idx="166">
                  <c:v>0.654545454545455</c:v>
                </c:pt>
                <c:pt idx="167">
                  <c:v>0.660714285714286</c:v>
                </c:pt>
                <c:pt idx="168">
                  <c:v>0.672727272727273</c:v>
                </c:pt>
                <c:pt idx="169">
                  <c:v>0.672727272727273</c:v>
                </c:pt>
                <c:pt idx="170">
                  <c:v>0.672727272727273</c:v>
                </c:pt>
                <c:pt idx="171">
                  <c:v>0.678571428571429</c:v>
                </c:pt>
                <c:pt idx="172">
                  <c:v>0.690909090909091</c:v>
                </c:pt>
                <c:pt idx="173">
                  <c:v>0.690909090909091</c:v>
                </c:pt>
                <c:pt idx="174">
                  <c:v>0.690909090909091</c:v>
                </c:pt>
                <c:pt idx="175">
                  <c:v>0.696428571428571</c:v>
                </c:pt>
                <c:pt idx="176">
                  <c:v>0.709090909090909</c:v>
                </c:pt>
                <c:pt idx="177">
                  <c:v>0.709090909090909</c:v>
                </c:pt>
                <c:pt idx="178">
                  <c:v>0.709090909090909</c:v>
                </c:pt>
                <c:pt idx="179">
                  <c:v>0.709090909090909</c:v>
                </c:pt>
                <c:pt idx="180">
                  <c:v>0.709090909090909</c:v>
                </c:pt>
                <c:pt idx="181">
                  <c:v>0.714285714285714</c:v>
                </c:pt>
                <c:pt idx="182">
                  <c:v>0.727272727272727</c:v>
                </c:pt>
                <c:pt idx="183">
                  <c:v>0.727272727272727</c:v>
                </c:pt>
                <c:pt idx="184">
                  <c:v>0.727272727272727</c:v>
                </c:pt>
                <c:pt idx="185">
                  <c:v>0.727272727272727</c:v>
                </c:pt>
                <c:pt idx="186">
                  <c:v>0.727272727272727</c:v>
                </c:pt>
                <c:pt idx="187">
                  <c:v>0.727272727272727</c:v>
                </c:pt>
                <c:pt idx="188">
                  <c:v>0.727272727272727</c:v>
                </c:pt>
                <c:pt idx="189">
                  <c:v>0.727272727272727</c:v>
                </c:pt>
                <c:pt idx="190">
                  <c:v>0.727272727272727</c:v>
                </c:pt>
                <c:pt idx="191">
                  <c:v>0.727272727272727</c:v>
                </c:pt>
                <c:pt idx="192">
                  <c:v>0.727272727272727</c:v>
                </c:pt>
                <c:pt idx="193">
                  <c:v>0.727272727272727</c:v>
                </c:pt>
                <c:pt idx="194">
                  <c:v>0.732142857142857</c:v>
                </c:pt>
                <c:pt idx="195">
                  <c:v>0.745454545454545</c:v>
                </c:pt>
                <c:pt idx="196">
                  <c:v>0.745454545454545</c:v>
                </c:pt>
                <c:pt idx="197">
                  <c:v>0.75</c:v>
                </c:pt>
                <c:pt idx="198">
                  <c:v>0.767857142857143</c:v>
                </c:pt>
                <c:pt idx="199">
                  <c:v>0.781818181818182</c:v>
                </c:pt>
                <c:pt idx="200">
                  <c:v>0.781818181818182</c:v>
                </c:pt>
                <c:pt idx="201">
                  <c:v>0.781818181818182</c:v>
                </c:pt>
                <c:pt idx="202">
                  <c:v>0.781818181818182</c:v>
                </c:pt>
                <c:pt idx="203">
                  <c:v>0.781818181818182</c:v>
                </c:pt>
                <c:pt idx="204">
                  <c:v>0.781818181818182</c:v>
                </c:pt>
                <c:pt idx="205">
                  <c:v>0.781818181818182</c:v>
                </c:pt>
                <c:pt idx="206">
                  <c:v>0.781818181818182</c:v>
                </c:pt>
                <c:pt idx="207">
                  <c:v>0.781818181818182</c:v>
                </c:pt>
                <c:pt idx="208">
                  <c:v>0.781818181818182</c:v>
                </c:pt>
                <c:pt idx="209">
                  <c:v>0.781818181818182</c:v>
                </c:pt>
                <c:pt idx="210">
                  <c:v>0.781818181818182</c:v>
                </c:pt>
                <c:pt idx="211">
                  <c:v>0.781818181818182</c:v>
                </c:pt>
                <c:pt idx="212">
                  <c:v>0.785714285714286</c:v>
                </c:pt>
                <c:pt idx="213">
                  <c:v>0.8</c:v>
                </c:pt>
                <c:pt idx="214">
                  <c:v>0.8</c:v>
                </c:pt>
                <c:pt idx="215">
                  <c:v>0.8</c:v>
                </c:pt>
                <c:pt idx="216">
                  <c:v>0.8</c:v>
                </c:pt>
                <c:pt idx="217">
                  <c:v>0.803571428571429</c:v>
                </c:pt>
                <c:pt idx="218">
                  <c:v>0.818181818181818</c:v>
                </c:pt>
                <c:pt idx="219">
                  <c:v>0.818181818181818</c:v>
                </c:pt>
                <c:pt idx="220">
                  <c:v>0.818181818181818</c:v>
                </c:pt>
                <c:pt idx="221">
                  <c:v>0.818181818181818</c:v>
                </c:pt>
                <c:pt idx="222">
                  <c:v>0.821428571428571</c:v>
                </c:pt>
                <c:pt idx="223">
                  <c:v>0.839285714285714</c:v>
                </c:pt>
                <c:pt idx="224">
                  <c:v>0.854545454545455</c:v>
                </c:pt>
                <c:pt idx="225">
                  <c:v>0.854545454545455</c:v>
                </c:pt>
                <c:pt idx="226">
                  <c:v>0.854545454545455</c:v>
                </c:pt>
                <c:pt idx="227">
                  <c:v>0.854545454545455</c:v>
                </c:pt>
                <c:pt idx="228">
                  <c:v>0.854545454545455</c:v>
                </c:pt>
                <c:pt idx="229">
                  <c:v>0.854545454545455</c:v>
                </c:pt>
                <c:pt idx="230">
                  <c:v>0.854545454545455</c:v>
                </c:pt>
                <c:pt idx="231">
                  <c:v>0.854545454545455</c:v>
                </c:pt>
                <c:pt idx="232">
                  <c:v>0.854545454545455</c:v>
                </c:pt>
                <c:pt idx="233">
                  <c:v>0.854545454545455</c:v>
                </c:pt>
                <c:pt idx="234">
                  <c:v>0.854545454545455</c:v>
                </c:pt>
                <c:pt idx="235">
                  <c:v>0.854545454545455</c:v>
                </c:pt>
                <c:pt idx="236">
                  <c:v>0.854545454545455</c:v>
                </c:pt>
                <c:pt idx="237">
                  <c:v>0.854545454545455</c:v>
                </c:pt>
                <c:pt idx="238">
                  <c:v>0.854545454545455</c:v>
                </c:pt>
                <c:pt idx="239">
                  <c:v>0.854545454545455</c:v>
                </c:pt>
                <c:pt idx="240">
                  <c:v>0.854545454545455</c:v>
                </c:pt>
                <c:pt idx="241">
                  <c:v>0.854545454545455</c:v>
                </c:pt>
                <c:pt idx="242">
                  <c:v>0.854545454545455</c:v>
                </c:pt>
                <c:pt idx="243">
                  <c:v>0.854545454545455</c:v>
                </c:pt>
                <c:pt idx="244">
                  <c:v>0.854545454545455</c:v>
                </c:pt>
                <c:pt idx="245">
                  <c:v>0.854545454545455</c:v>
                </c:pt>
                <c:pt idx="246">
                  <c:v>0.854545454545455</c:v>
                </c:pt>
                <c:pt idx="247">
                  <c:v>0.854545454545455</c:v>
                </c:pt>
                <c:pt idx="248">
                  <c:v>0.854545454545455</c:v>
                </c:pt>
                <c:pt idx="249">
                  <c:v>0.854545454545455</c:v>
                </c:pt>
                <c:pt idx="250">
                  <c:v>0.854545454545455</c:v>
                </c:pt>
                <c:pt idx="251">
                  <c:v>0.854545454545455</c:v>
                </c:pt>
                <c:pt idx="252">
                  <c:v>0.854545454545455</c:v>
                </c:pt>
                <c:pt idx="253">
                  <c:v>0.854545454545455</c:v>
                </c:pt>
                <c:pt idx="254">
                  <c:v>0.854545454545455</c:v>
                </c:pt>
                <c:pt idx="255">
                  <c:v>0.854545454545455</c:v>
                </c:pt>
                <c:pt idx="256">
                  <c:v>0.854545454545455</c:v>
                </c:pt>
                <c:pt idx="257">
                  <c:v>0.854545454545455</c:v>
                </c:pt>
                <c:pt idx="258">
                  <c:v>0.854545454545455</c:v>
                </c:pt>
                <c:pt idx="259">
                  <c:v>0.854545454545455</c:v>
                </c:pt>
                <c:pt idx="260">
                  <c:v>0.854545454545455</c:v>
                </c:pt>
                <c:pt idx="261">
                  <c:v>0.854545454545455</c:v>
                </c:pt>
                <c:pt idx="262">
                  <c:v>0.854545454545455</c:v>
                </c:pt>
                <c:pt idx="263">
                  <c:v>0.854545454545455</c:v>
                </c:pt>
                <c:pt idx="264">
                  <c:v>0.854545454545455</c:v>
                </c:pt>
                <c:pt idx="265">
                  <c:v>0.854545454545455</c:v>
                </c:pt>
                <c:pt idx="266">
                  <c:v>0.857142857142857</c:v>
                </c:pt>
                <c:pt idx="267">
                  <c:v>0.872727272727273</c:v>
                </c:pt>
                <c:pt idx="268">
                  <c:v>0.872727272727273</c:v>
                </c:pt>
                <c:pt idx="269">
                  <c:v>0.872727272727273</c:v>
                </c:pt>
                <c:pt idx="270">
                  <c:v>0.872727272727273</c:v>
                </c:pt>
                <c:pt idx="271">
                  <c:v>0.872727272727273</c:v>
                </c:pt>
                <c:pt idx="272">
                  <c:v>0.875</c:v>
                </c:pt>
                <c:pt idx="273">
                  <c:v>0.890909090909091</c:v>
                </c:pt>
                <c:pt idx="274">
                  <c:v>0.890909090909091</c:v>
                </c:pt>
                <c:pt idx="275">
                  <c:v>0.890909090909091</c:v>
                </c:pt>
                <c:pt idx="276">
                  <c:v>0.890909090909091</c:v>
                </c:pt>
                <c:pt idx="277">
                  <c:v>0.890909090909091</c:v>
                </c:pt>
                <c:pt idx="278">
                  <c:v>0.890909090909091</c:v>
                </c:pt>
                <c:pt idx="279">
                  <c:v>0.890909090909091</c:v>
                </c:pt>
                <c:pt idx="280">
                  <c:v>0.890909090909091</c:v>
                </c:pt>
                <c:pt idx="281">
                  <c:v>0.890909090909091</c:v>
                </c:pt>
                <c:pt idx="282">
                  <c:v>0.890909090909091</c:v>
                </c:pt>
                <c:pt idx="283">
                  <c:v>0.890909090909091</c:v>
                </c:pt>
                <c:pt idx="284">
                  <c:v>0.890909090909091</c:v>
                </c:pt>
                <c:pt idx="285">
                  <c:v>0.890909090909091</c:v>
                </c:pt>
                <c:pt idx="286">
                  <c:v>0.890909090909091</c:v>
                </c:pt>
                <c:pt idx="287">
                  <c:v>0.890909090909091</c:v>
                </c:pt>
                <c:pt idx="288">
                  <c:v>0.890909090909091</c:v>
                </c:pt>
                <c:pt idx="289">
                  <c:v>0.890909090909091</c:v>
                </c:pt>
                <c:pt idx="290">
                  <c:v>0.890909090909091</c:v>
                </c:pt>
                <c:pt idx="291">
                  <c:v>0.890909090909091</c:v>
                </c:pt>
                <c:pt idx="292">
                  <c:v>0.890909090909091</c:v>
                </c:pt>
                <c:pt idx="293">
                  <c:v>0.890909090909091</c:v>
                </c:pt>
                <c:pt idx="294">
                  <c:v>0.890909090909091</c:v>
                </c:pt>
                <c:pt idx="295">
                  <c:v>0.890909090909091</c:v>
                </c:pt>
                <c:pt idx="296">
                  <c:v>0.892857142857143</c:v>
                </c:pt>
                <c:pt idx="297">
                  <c:v>0.909090909090909</c:v>
                </c:pt>
                <c:pt idx="298">
                  <c:v>0.909090909090909</c:v>
                </c:pt>
                <c:pt idx="299">
                  <c:v>0.909090909090909</c:v>
                </c:pt>
                <c:pt idx="300">
                  <c:v>0.909090909090909</c:v>
                </c:pt>
                <c:pt idx="301">
                  <c:v>0.909090909090909</c:v>
                </c:pt>
                <c:pt idx="302">
                  <c:v>0.909090909090909</c:v>
                </c:pt>
                <c:pt idx="303">
                  <c:v>0.909090909090909</c:v>
                </c:pt>
                <c:pt idx="304">
                  <c:v>0.910714285714286</c:v>
                </c:pt>
                <c:pt idx="305">
                  <c:v>0.927272727272727</c:v>
                </c:pt>
                <c:pt idx="306">
                  <c:v>0.927272727272727</c:v>
                </c:pt>
                <c:pt idx="307">
                  <c:v>0.927272727272727</c:v>
                </c:pt>
                <c:pt idx="308">
                  <c:v>0.927272727272727</c:v>
                </c:pt>
                <c:pt idx="309">
                  <c:v>0.927272727272727</c:v>
                </c:pt>
                <c:pt idx="310">
                  <c:v>0.927272727272727</c:v>
                </c:pt>
                <c:pt idx="311">
                  <c:v>0.927272727272727</c:v>
                </c:pt>
                <c:pt idx="312">
                  <c:v>0.927272727272727</c:v>
                </c:pt>
                <c:pt idx="313">
                  <c:v>0.927272727272727</c:v>
                </c:pt>
                <c:pt idx="314">
                  <c:v>0.927272727272727</c:v>
                </c:pt>
                <c:pt idx="315">
                  <c:v>0.927272727272727</c:v>
                </c:pt>
                <c:pt idx="316">
                  <c:v>0.927272727272727</c:v>
                </c:pt>
                <c:pt idx="317">
                  <c:v>0.927272727272727</c:v>
                </c:pt>
                <c:pt idx="318">
                  <c:v>0.927272727272727</c:v>
                </c:pt>
                <c:pt idx="319">
                  <c:v>0.927272727272727</c:v>
                </c:pt>
                <c:pt idx="320">
                  <c:v>0.927272727272727</c:v>
                </c:pt>
                <c:pt idx="321">
                  <c:v>0.927272727272727</c:v>
                </c:pt>
                <c:pt idx="322">
                  <c:v>0.927272727272727</c:v>
                </c:pt>
                <c:pt idx="323">
                  <c:v>0.927272727272727</c:v>
                </c:pt>
                <c:pt idx="324">
                  <c:v>0.927272727272727</c:v>
                </c:pt>
                <c:pt idx="325">
                  <c:v>0.927272727272727</c:v>
                </c:pt>
                <c:pt idx="326">
                  <c:v>0.927272727272727</c:v>
                </c:pt>
                <c:pt idx="327">
                  <c:v>0.927272727272727</c:v>
                </c:pt>
                <c:pt idx="328">
                  <c:v>0.927272727272727</c:v>
                </c:pt>
                <c:pt idx="329">
                  <c:v>0.927272727272727</c:v>
                </c:pt>
                <c:pt idx="330">
                  <c:v>0.927272727272727</c:v>
                </c:pt>
                <c:pt idx="331">
                  <c:v>0.927272727272727</c:v>
                </c:pt>
                <c:pt idx="332">
                  <c:v>0.927272727272727</c:v>
                </c:pt>
                <c:pt idx="333">
                  <c:v>0.927272727272727</c:v>
                </c:pt>
                <c:pt idx="334">
                  <c:v>0.927272727272727</c:v>
                </c:pt>
                <c:pt idx="335">
                  <c:v>0.927272727272727</c:v>
                </c:pt>
                <c:pt idx="336">
                  <c:v>0.927272727272727</c:v>
                </c:pt>
                <c:pt idx="337">
                  <c:v>0.927272727272727</c:v>
                </c:pt>
                <c:pt idx="338">
                  <c:v>0.928571428571429</c:v>
                </c:pt>
                <c:pt idx="339">
                  <c:v>0.945454545454545</c:v>
                </c:pt>
                <c:pt idx="340">
                  <c:v>0.945454545454545</c:v>
                </c:pt>
                <c:pt idx="341">
                  <c:v>0.945454545454545</c:v>
                </c:pt>
                <c:pt idx="342">
                  <c:v>0.945454545454545</c:v>
                </c:pt>
                <c:pt idx="343">
                  <c:v>0.945454545454545</c:v>
                </c:pt>
                <c:pt idx="344">
                  <c:v>0.945454545454545</c:v>
                </c:pt>
                <c:pt idx="345">
                  <c:v>0.945454545454545</c:v>
                </c:pt>
                <c:pt idx="346">
                  <c:v>0.945454545454545</c:v>
                </c:pt>
                <c:pt idx="347">
                  <c:v>0.945454545454545</c:v>
                </c:pt>
                <c:pt idx="348">
                  <c:v>0.945454545454545</c:v>
                </c:pt>
                <c:pt idx="349">
                  <c:v>0.945454545454545</c:v>
                </c:pt>
                <c:pt idx="350">
                  <c:v>0.945454545454545</c:v>
                </c:pt>
                <c:pt idx="351">
                  <c:v>0.945454545454545</c:v>
                </c:pt>
                <c:pt idx="352">
                  <c:v>0.945454545454545</c:v>
                </c:pt>
                <c:pt idx="353">
                  <c:v>0.945454545454545</c:v>
                </c:pt>
                <c:pt idx="354">
                  <c:v>0.945454545454545</c:v>
                </c:pt>
                <c:pt idx="355">
                  <c:v>0.945454545454545</c:v>
                </c:pt>
                <c:pt idx="356">
                  <c:v>0.945454545454545</c:v>
                </c:pt>
                <c:pt idx="357">
                  <c:v>0.945454545454545</c:v>
                </c:pt>
                <c:pt idx="358">
                  <c:v>0.945454545454545</c:v>
                </c:pt>
                <c:pt idx="359">
                  <c:v>0.945454545454545</c:v>
                </c:pt>
                <c:pt idx="360">
                  <c:v>0.945454545454545</c:v>
                </c:pt>
                <c:pt idx="361">
                  <c:v>0.945454545454545</c:v>
                </c:pt>
                <c:pt idx="362">
                  <c:v>0.945454545454545</c:v>
                </c:pt>
                <c:pt idx="363">
                  <c:v>0.945454545454545</c:v>
                </c:pt>
                <c:pt idx="364">
                  <c:v>0.945454545454545</c:v>
                </c:pt>
                <c:pt idx="365">
                  <c:v>0.945454545454545</c:v>
                </c:pt>
                <c:pt idx="366">
                  <c:v>0.946428571428571</c:v>
                </c:pt>
                <c:pt idx="367">
                  <c:v>0.963636363636364</c:v>
                </c:pt>
                <c:pt idx="368">
                  <c:v>0.963636363636364</c:v>
                </c:pt>
                <c:pt idx="369">
                  <c:v>0.963636363636364</c:v>
                </c:pt>
                <c:pt idx="370">
                  <c:v>0.963636363636364</c:v>
                </c:pt>
                <c:pt idx="371">
                  <c:v>0.963636363636364</c:v>
                </c:pt>
                <c:pt idx="372">
                  <c:v>0.963636363636364</c:v>
                </c:pt>
                <c:pt idx="373">
                  <c:v>0.963636363636364</c:v>
                </c:pt>
                <c:pt idx="374">
                  <c:v>0.963636363636364</c:v>
                </c:pt>
                <c:pt idx="375">
                  <c:v>0.963636363636364</c:v>
                </c:pt>
                <c:pt idx="376">
                  <c:v>0.963636363636364</c:v>
                </c:pt>
                <c:pt idx="377">
                  <c:v>0.963636363636364</c:v>
                </c:pt>
                <c:pt idx="378">
                  <c:v>0.963636363636364</c:v>
                </c:pt>
                <c:pt idx="379">
                  <c:v>0.963636363636364</c:v>
                </c:pt>
                <c:pt idx="380">
                  <c:v>0.963636363636364</c:v>
                </c:pt>
                <c:pt idx="381">
                  <c:v>0.963636363636364</c:v>
                </c:pt>
                <c:pt idx="382">
                  <c:v>0.963636363636364</c:v>
                </c:pt>
                <c:pt idx="383">
                  <c:v>0.963636363636364</c:v>
                </c:pt>
                <c:pt idx="384">
                  <c:v>0.963636363636364</c:v>
                </c:pt>
                <c:pt idx="385">
                  <c:v>0.963636363636364</c:v>
                </c:pt>
                <c:pt idx="386">
                  <c:v>0.963636363636364</c:v>
                </c:pt>
                <c:pt idx="387">
                  <c:v>0.963636363636364</c:v>
                </c:pt>
                <c:pt idx="388">
                  <c:v>0.963636363636364</c:v>
                </c:pt>
                <c:pt idx="389">
                  <c:v>0.963636363636364</c:v>
                </c:pt>
                <c:pt idx="390">
                  <c:v>0.963636363636364</c:v>
                </c:pt>
                <c:pt idx="391">
                  <c:v>0.963636363636364</c:v>
                </c:pt>
                <c:pt idx="392">
                  <c:v>0.963636363636364</c:v>
                </c:pt>
                <c:pt idx="393">
                  <c:v>0.963636363636364</c:v>
                </c:pt>
                <c:pt idx="394">
                  <c:v>0.963636363636364</c:v>
                </c:pt>
                <c:pt idx="395">
                  <c:v>0.963636363636364</c:v>
                </c:pt>
                <c:pt idx="396">
                  <c:v>0.963636363636364</c:v>
                </c:pt>
                <c:pt idx="397">
                  <c:v>0.963636363636364</c:v>
                </c:pt>
                <c:pt idx="398">
                  <c:v>0.963636363636364</c:v>
                </c:pt>
                <c:pt idx="399">
                  <c:v>0.963636363636364</c:v>
                </c:pt>
                <c:pt idx="400">
                  <c:v>0.963636363636364</c:v>
                </c:pt>
                <c:pt idx="401">
                  <c:v>0.963636363636364</c:v>
                </c:pt>
                <c:pt idx="402">
                  <c:v>0.963636363636364</c:v>
                </c:pt>
                <c:pt idx="403">
                  <c:v>0.963636363636364</c:v>
                </c:pt>
                <c:pt idx="404">
                  <c:v>0.963636363636364</c:v>
                </c:pt>
                <c:pt idx="405">
                  <c:v>0.963636363636364</c:v>
                </c:pt>
                <c:pt idx="406">
                  <c:v>0.964285714285714</c:v>
                </c:pt>
                <c:pt idx="407">
                  <c:v>0.981818181818182</c:v>
                </c:pt>
                <c:pt idx="408">
                  <c:v>0.981818181818182</c:v>
                </c:pt>
                <c:pt idx="409">
                  <c:v>0.981818181818182</c:v>
                </c:pt>
                <c:pt idx="410">
                  <c:v>0.981818181818182</c:v>
                </c:pt>
                <c:pt idx="411">
                  <c:v>0.981818181818182</c:v>
                </c:pt>
                <c:pt idx="412">
                  <c:v>0.981818181818182</c:v>
                </c:pt>
                <c:pt idx="413">
                  <c:v>0.981818181818182</c:v>
                </c:pt>
                <c:pt idx="414">
                  <c:v>0.981818181818182</c:v>
                </c:pt>
                <c:pt idx="415">
                  <c:v>0.981818181818182</c:v>
                </c:pt>
                <c:pt idx="416">
                  <c:v>0.981818181818182</c:v>
                </c:pt>
                <c:pt idx="417">
                  <c:v>0.981818181818182</c:v>
                </c:pt>
                <c:pt idx="418">
                  <c:v>0.981818181818182</c:v>
                </c:pt>
                <c:pt idx="419">
                  <c:v>0.981818181818182</c:v>
                </c:pt>
                <c:pt idx="420">
                  <c:v>0.981818181818182</c:v>
                </c:pt>
                <c:pt idx="421">
                  <c:v>0.981818181818182</c:v>
                </c:pt>
                <c:pt idx="422">
                  <c:v>0.981818181818182</c:v>
                </c:pt>
                <c:pt idx="423">
                  <c:v>0.981818181818182</c:v>
                </c:pt>
                <c:pt idx="424">
                  <c:v>0.981818181818182</c:v>
                </c:pt>
                <c:pt idx="425">
                  <c:v>0.981818181818182</c:v>
                </c:pt>
                <c:pt idx="426">
                  <c:v>0.981818181818182</c:v>
                </c:pt>
                <c:pt idx="427">
                  <c:v>0.981818181818182</c:v>
                </c:pt>
                <c:pt idx="428">
                  <c:v>0.981818181818182</c:v>
                </c:pt>
                <c:pt idx="429">
                  <c:v>0.981818181818182</c:v>
                </c:pt>
                <c:pt idx="430">
                  <c:v>0.981818181818182</c:v>
                </c:pt>
                <c:pt idx="431">
                  <c:v>0.981818181818182</c:v>
                </c:pt>
                <c:pt idx="432">
                  <c:v>0.981818181818182</c:v>
                </c:pt>
                <c:pt idx="433">
                  <c:v>0.981818181818182</c:v>
                </c:pt>
                <c:pt idx="434">
                  <c:v>0.981818181818182</c:v>
                </c:pt>
                <c:pt idx="435">
                  <c:v>0.981818181818182</c:v>
                </c:pt>
                <c:pt idx="436">
                  <c:v>0.981818181818182</c:v>
                </c:pt>
                <c:pt idx="437">
                  <c:v>0.981818181818182</c:v>
                </c:pt>
                <c:pt idx="438">
                  <c:v>0.981818181818182</c:v>
                </c:pt>
                <c:pt idx="439">
                  <c:v>0.981818181818182</c:v>
                </c:pt>
                <c:pt idx="440">
                  <c:v>0.981818181818182</c:v>
                </c:pt>
                <c:pt idx="441">
                  <c:v>0.981818181818182</c:v>
                </c:pt>
                <c:pt idx="442">
                  <c:v>0.981818181818182</c:v>
                </c:pt>
                <c:pt idx="443">
                  <c:v>0.981818181818182</c:v>
                </c:pt>
                <c:pt idx="444">
                  <c:v>0.981818181818182</c:v>
                </c:pt>
                <c:pt idx="445">
                  <c:v>0.981818181818182</c:v>
                </c:pt>
                <c:pt idx="446">
                  <c:v>0.981818181818182</c:v>
                </c:pt>
                <c:pt idx="447">
                  <c:v>0.981818181818182</c:v>
                </c:pt>
                <c:pt idx="448">
                  <c:v>0.981818181818182</c:v>
                </c:pt>
                <c:pt idx="449">
                  <c:v>0.981818181818182</c:v>
                </c:pt>
                <c:pt idx="450">
                  <c:v>0.981818181818182</c:v>
                </c:pt>
                <c:pt idx="451">
                  <c:v>0.981818181818182</c:v>
                </c:pt>
                <c:pt idx="452">
                  <c:v>0.981818181818182</c:v>
                </c:pt>
                <c:pt idx="453">
                  <c:v>0.981818181818182</c:v>
                </c:pt>
                <c:pt idx="454">
                  <c:v>0.981818181818182</c:v>
                </c:pt>
                <c:pt idx="455">
                  <c:v>0.981818181818182</c:v>
                </c:pt>
                <c:pt idx="456">
                  <c:v>0.981818181818182</c:v>
                </c:pt>
                <c:pt idx="457">
                  <c:v>0.981818181818182</c:v>
                </c:pt>
                <c:pt idx="458">
                  <c:v>0.981818181818182</c:v>
                </c:pt>
                <c:pt idx="459">
                  <c:v>0.981818181818182</c:v>
                </c:pt>
                <c:pt idx="460">
                  <c:v>0.981818181818182</c:v>
                </c:pt>
                <c:pt idx="461">
                  <c:v>0.981818181818182</c:v>
                </c:pt>
                <c:pt idx="462">
                  <c:v>0.981818181818182</c:v>
                </c:pt>
                <c:pt idx="463">
                  <c:v>0.981818181818182</c:v>
                </c:pt>
                <c:pt idx="464">
                  <c:v>0.981818181818182</c:v>
                </c:pt>
                <c:pt idx="465">
                  <c:v>0.981818181818182</c:v>
                </c:pt>
                <c:pt idx="466">
                  <c:v>0.981818181818182</c:v>
                </c:pt>
                <c:pt idx="467">
                  <c:v>0.981818181818182</c:v>
                </c:pt>
                <c:pt idx="468">
                  <c:v>0.981818181818182</c:v>
                </c:pt>
                <c:pt idx="469">
                  <c:v>0.981818181818182</c:v>
                </c:pt>
                <c:pt idx="470">
                  <c:v>0.981818181818182</c:v>
                </c:pt>
                <c:pt idx="471">
                  <c:v>0.981818181818182</c:v>
                </c:pt>
                <c:pt idx="472">
                  <c:v>0.981818181818182</c:v>
                </c:pt>
                <c:pt idx="473">
                  <c:v>0.981818181818182</c:v>
                </c:pt>
                <c:pt idx="474">
                  <c:v>0.981818181818182</c:v>
                </c:pt>
                <c:pt idx="475">
                  <c:v>0.981818181818182</c:v>
                </c:pt>
                <c:pt idx="476">
                  <c:v>0.981818181818182</c:v>
                </c:pt>
                <c:pt idx="477">
                  <c:v>0.981818181818182</c:v>
                </c:pt>
                <c:pt idx="478">
                  <c:v>0.981818181818182</c:v>
                </c:pt>
                <c:pt idx="479">
                  <c:v>0.981818181818182</c:v>
                </c:pt>
                <c:pt idx="480">
                  <c:v>0.981818181818182</c:v>
                </c:pt>
                <c:pt idx="481">
                  <c:v>0.981818181818182</c:v>
                </c:pt>
                <c:pt idx="482">
                  <c:v>0.981818181818182</c:v>
                </c:pt>
                <c:pt idx="483">
                  <c:v>0.981818181818182</c:v>
                </c:pt>
                <c:pt idx="484">
                  <c:v>0.981818181818182</c:v>
                </c:pt>
                <c:pt idx="485">
                  <c:v>0.981818181818182</c:v>
                </c:pt>
                <c:pt idx="486">
                  <c:v>0.981818181818182</c:v>
                </c:pt>
                <c:pt idx="487">
                  <c:v>0.981818181818182</c:v>
                </c:pt>
                <c:pt idx="488">
                  <c:v>0.981818181818182</c:v>
                </c:pt>
                <c:pt idx="489">
                  <c:v>0.981818181818182</c:v>
                </c:pt>
                <c:pt idx="490">
                  <c:v>0.981818181818182</c:v>
                </c:pt>
                <c:pt idx="491">
                  <c:v>0.981818181818182</c:v>
                </c:pt>
                <c:pt idx="492">
                  <c:v>0.981818181818182</c:v>
                </c:pt>
                <c:pt idx="493">
                  <c:v>0.981818181818182</c:v>
                </c:pt>
                <c:pt idx="494">
                  <c:v>0.981818181818182</c:v>
                </c:pt>
                <c:pt idx="495">
                  <c:v>0.981818181818182</c:v>
                </c:pt>
                <c:pt idx="496">
                  <c:v>0.981818181818182</c:v>
                </c:pt>
                <c:pt idx="497">
                  <c:v>0.981818181818182</c:v>
                </c:pt>
                <c:pt idx="498">
                  <c:v>0.981818181818182</c:v>
                </c:pt>
                <c:pt idx="499">
                  <c:v>0.981818181818182</c:v>
                </c:pt>
                <c:pt idx="500">
                  <c:v>0.981818181818182</c:v>
                </c:pt>
                <c:pt idx="501">
                  <c:v>0.981818181818182</c:v>
                </c:pt>
                <c:pt idx="502">
                  <c:v>0.981818181818182</c:v>
                </c:pt>
                <c:pt idx="503">
                  <c:v>0.981818181818182</c:v>
                </c:pt>
                <c:pt idx="504">
                  <c:v>0.981818181818182</c:v>
                </c:pt>
                <c:pt idx="505">
                  <c:v>0.981818181818182</c:v>
                </c:pt>
                <c:pt idx="506">
                  <c:v>0.981818181818182</c:v>
                </c:pt>
                <c:pt idx="507">
                  <c:v>0.981818181818182</c:v>
                </c:pt>
                <c:pt idx="508">
                  <c:v>0.981818181818182</c:v>
                </c:pt>
                <c:pt idx="509">
                  <c:v>0.981818181818182</c:v>
                </c:pt>
                <c:pt idx="510">
                  <c:v>0.981818181818182</c:v>
                </c:pt>
                <c:pt idx="511">
                  <c:v>0.981818181818182</c:v>
                </c:pt>
                <c:pt idx="512">
                  <c:v>0.981818181818182</c:v>
                </c:pt>
                <c:pt idx="513">
                  <c:v>0.981818181818182</c:v>
                </c:pt>
                <c:pt idx="514">
                  <c:v>0.981818181818182</c:v>
                </c:pt>
                <c:pt idx="515">
                  <c:v>0.981818181818182</c:v>
                </c:pt>
                <c:pt idx="516">
                  <c:v>0.981818181818182</c:v>
                </c:pt>
                <c:pt idx="517">
                  <c:v>0.981818181818182</c:v>
                </c:pt>
                <c:pt idx="518">
                  <c:v>0.981818181818182</c:v>
                </c:pt>
                <c:pt idx="519">
                  <c:v>0.981818181818182</c:v>
                </c:pt>
                <c:pt idx="520">
                  <c:v>0.981818181818182</c:v>
                </c:pt>
                <c:pt idx="521">
                  <c:v>0.981818181818182</c:v>
                </c:pt>
                <c:pt idx="522">
                  <c:v>0.981818181818182</c:v>
                </c:pt>
                <c:pt idx="523">
                  <c:v>0.981818181818182</c:v>
                </c:pt>
                <c:pt idx="524">
                  <c:v>0.981818181818182</c:v>
                </c:pt>
                <c:pt idx="525">
                  <c:v>0.981818181818182</c:v>
                </c:pt>
                <c:pt idx="526">
                  <c:v>0.981818181818182</c:v>
                </c:pt>
                <c:pt idx="527">
                  <c:v>0.981818181818182</c:v>
                </c:pt>
                <c:pt idx="528">
                  <c:v>0.981818181818182</c:v>
                </c:pt>
                <c:pt idx="529">
                  <c:v>0.981818181818182</c:v>
                </c:pt>
                <c:pt idx="530">
                  <c:v>0.981818181818182</c:v>
                </c:pt>
                <c:pt idx="531">
                  <c:v>0.981818181818182</c:v>
                </c:pt>
                <c:pt idx="532">
                  <c:v>0.981818181818182</c:v>
                </c:pt>
                <c:pt idx="533">
                  <c:v>0.981818181818182</c:v>
                </c:pt>
                <c:pt idx="534">
                  <c:v>0.981818181818182</c:v>
                </c:pt>
                <c:pt idx="535">
                  <c:v>0.981818181818182</c:v>
                </c:pt>
                <c:pt idx="536">
                  <c:v>0.982142857142857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</c:numCache>
            </c:numRef>
          </c:yVal>
          <c:smooth val="0"/>
        </c:ser>
        <c:axId val="93003103"/>
        <c:axId val="71182401"/>
      </c:scatterChart>
      <c:valAx>
        <c:axId val="930031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sz="900">
                    <a:latin typeface="Arial"/>
                  </a:rPr>
                  <a:t>1-Specifity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71182401"/>
        <c:crosses val="autoZero"/>
      </c:valAx>
      <c:valAx>
        <c:axId val="7118240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900">
                    <a:latin typeface="Arial"/>
                  </a:rPr>
                  <a:t>Sensitivity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93003103"/>
        <c:crosses val="autoZero"/>
      </c:valAx>
      <c:spPr>
        <a:noFill/>
        <a:ln>
          <a:solidFill>
            <a:srgbClr val="b3b3b3"/>
          </a:solidFill>
        </a:ln>
      </c:spPr>
    </c:plotArea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14</xdr:col>
      <xdr:colOff>405720</xdr:colOff>
      <xdr:row>7</xdr:row>
      <xdr:rowOff>178560</xdr:rowOff>
    </xdr:from>
    <xdr:to>
      <xdr:col>20</xdr:col>
      <xdr:colOff>37080</xdr:colOff>
      <xdr:row>27</xdr:row>
      <xdr:rowOff>98640</xdr:rowOff>
    </xdr:to>
    <xdr:graphicFrame>
      <xdr:nvGraphicFramePr>
        <xdr:cNvPr id="0" name=""/>
        <xdr:cNvGraphicFramePr/>
      </xdr:nvGraphicFramePr>
      <xdr:xfrm>
        <a:off x="12756960" y="1512000"/>
        <a:ext cx="4206960" cy="3714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6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C1" activeCellId="0" sqref="C1"/>
    </sheetView>
  </sheetViews>
  <sheetFormatPr defaultRowHeight="15"/>
  <cols>
    <col collapsed="false" hidden="false" max="1" min="1" style="0" width="8.5748987854251"/>
    <col collapsed="false" hidden="false" max="2" min="2" style="0" width="35"/>
    <col collapsed="false" hidden="false" max="1025" min="3" style="0" width="8.5748987854251"/>
  </cols>
  <sheetData>
    <row r="1" customFormat="false" ht="15" hidden="false" customHeight="false" outlineLevel="0" collapsed="false">
      <c r="A1" s="0" t="s">
        <v>0</v>
      </c>
      <c r="B1" s="0" t="s">
        <v>1</v>
      </c>
    </row>
    <row r="2" customFormat="false" ht="15" hidden="false" customHeight="false" outlineLevel="0" collapsed="false">
      <c r="A2" s="0" t="s">
        <v>2</v>
      </c>
      <c r="B2" s="0" t="s">
        <v>3</v>
      </c>
    </row>
    <row r="3" customFormat="false" ht="15" hidden="false" customHeight="false" outlineLevel="0" collapsed="false">
      <c r="A3" s="0" t="s">
        <v>4</v>
      </c>
      <c r="B3" s="0" t="s">
        <v>5</v>
      </c>
    </row>
    <row r="4" customFormat="false" ht="15" hidden="false" customHeight="false" outlineLevel="0" collapsed="false">
      <c r="A4" s="0" t="s">
        <v>6</v>
      </c>
      <c r="B4" s="0" t="s">
        <v>5</v>
      </c>
    </row>
    <row r="5" customFormat="false" ht="15" hidden="false" customHeight="false" outlineLevel="0" collapsed="false">
      <c r="A5" s="0" t="s">
        <v>7</v>
      </c>
      <c r="B5" s="0" t="s">
        <v>8</v>
      </c>
    </row>
    <row r="6" customFormat="false" ht="15" hidden="false" customHeight="false" outlineLevel="0" collapsed="false">
      <c r="A6" s="0" t="s">
        <v>9</v>
      </c>
      <c r="B6" s="0" t="s">
        <v>8</v>
      </c>
    </row>
    <row r="7" customFormat="false" ht="15" hidden="false" customHeight="false" outlineLevel="0" collapsed="false">
      <c r="A7" s="0" t="s">
        <v>10</v>
      </c>
      <c r="B7" s="0" t="s">
        <v>8</v>
      </c>
    </row>
    <row r="8" customFormat="false" ht="15" hidden="false" customHeight="false" outlineLevel="0" collapsed="false">
      <c r="A8" s="0" t="s">
        <v>11</v>
      </c>
      <c r="B8" s="0" t="s">
        <v>8</v>
      </c>
    </row>
    <row r="9" customFormat="false" ht="15" hidden="false" customHeight="false" outlineLevel="0" collapsed="false">
      <c r="A9" s="0" t="s">
        <v>12</v>
      </c>
      <c r="B9" s="0" t="s">
        <v>13</v>
      </c>
    </row>
    <row r="10" customFormat="false" ht="15" hidden="false" customHeight="false" outlineLevel="0" collapsed="false">
      <c r="A10" s="0" t="s">
        <v>14</v>
      </c>
      <c r="B10" s="0" t="s">
        <v>13</v>
      </c>
    </row>
    <row r="11" customFormat="false" ht="15" hidden="false" customHeight="false" outlineLevel="0" collapsed="false">
      <c r="A11" s="0" t="s">
        <v>15</v>
      </c>
      <c r="B11" s="0" t="s">
        <v>16</v>
      </c>
    </row>
    <row r="12" customFormat="false" ht="15" hidden="false" customHeight="false" outlineLevel="0" collapsed="false">
      <c r="A12" s="0" t="s">
        <v>17</v>
      </c>
      <c r="B12" s="0" t="s">
        <v>18</v>
      </c>
    </row>
    <row r="13" customFormat="false" ht="15" hidden="false" customHeight="false" outlineLevel="0" collapsed="false">
      <c r="A13" s="0" t="s">
        <v>19</v>
      </c>
      <c r="B13" s="0" t="s">
        <v>20</v>
      </c>
    </row>
    <row r="14" customFormat="false" ht="15" hidden="false" customHeight="false" outlineLevel="0" collapsed="false">
      <c r="A14" s="0" t="s">
        <v>21</v>
      </c>
      <c r="B14" s="0" t="s">
        <v>20</v>
      </c>
    </row>
    <row r="15" customFormat="false" ht="15" hidden="false" customHeight="false" outlineLevel="0" collapsed="false">
      <c r="A15" s="0" t="s">
        <v>22</v>
      </c>
      <c r="B15" s="0" t="s">
        <v>20</v>
      </c>
    </row>
    <row r="16" customFormat="false" ht="15" hidden="false" customHeight="false" outlineLevel="0" collapsed="false">
      <c r="A16" s="0" t="s">
        <v>23</v>
      </c>
      <c r="B16" s="0" t="s">
        <v>20</v>
      </c>
    </row>
    <row r="17" customFormat="false" ht="15" hidden="false" customHeight="false" outlineLevel="0" collapsed="false">
      <c r="A17" s="0" t="s">
        <v>24</v>
      </c>
      <c r="B17" s="0" t="s">
        <v>25</v>
      </c>
    </row>
    <row r="18" customFormat="false" ht="15" hidden="false" customHeight="false" outlineLevel="0" collapsed="false">
      <c r="A18" s="0" t="s">
        <v>26</v>
      </c>
      <c r="B18" s="0" t="s">
        <v>27</v>
      </c>
    </row>
    <row r="19" customFormat="false" ht="15" hidden="false" customHeight="false" outlineLevel="0" collapsed="false">
      <c r="A19" s="0" t="s">
        <v>28</v>
      </c>
      <c r="B19" s="0" t="s">
        <v>29</v>
      </c>
    </row>
    <row r="20" customFormat="false" ht="15" hidden="false" customHeight="false" outlineLevel="0" collapsed="false">
      <c r="A20" s="0" t="s">
        <v>30</v>
      </c>
      <c r="B20" s="0" t="s">
        <v>31</v>
      </c>
    </row>
    <row r="21" customFormat="false" ht="15" hidden="false" customHeight="false" outlineLevel="0" collapsed="false">
      <c r="A21" s="0" t="s">
        <v>32</v>
      </c>
      <c r="B21" s="0" t="s">
        <v>31</v>
      </c>
    </row>
    <row r="22" customFormat="false" ht="15" hidden="false" customHeight="false" outlineLevel="0" collapsed="false">
      <c r="A22" s="0" t="s">
        <v>33</v>
      </c>
      <c r="B22" s="0" t="s">
        <v>31</v>
      </c>
    </row>
    <row r="23" customFormat="false" ht="15" hidden="false" customHeight="false" outlineLevel="0" collapsed="false">
      <c r="A23" s="0" t="s">
        <v>34</v>
      </c>
      <c r="B23" s="0" t="s">
        <v>31</v>
      </c>
    </row>
    <row r="24" customFormat="false" ht="15" hidden="false" customHeight="false" outlineLevel="0" collapsed="false">
      <c r="A24" s="0" t="s">
        <v>35</v>
      </c>
      <c r="B24" s="0" t="s">
        <v>1</v>
      </c>
    </row>
    <row r="25" customFormat="false" ht="15" hidden="false" customHeight="false" outlineLevel="0" collapsed="false">
      <c r="A25" s="0" t="s">
        <v>36</v>
      </c>
      <c r="B25" s="0" t="s">
        <v>1</v>
      </c>
    </row>
    <row r="26" customFormat="false" ht="15" hidden="false" customHeight="false" outlineLevel="0" collapsed="false">
      <c r="A26" s="0" t="s">
        <v>37</v>
      </c>
      <c r="B26" s="0" t="s">
        <v>38</v>
      </c>
    </row>
    <row r="27" customFormat="false" ht="15" hidden="false" customHeight="false" outlineLevel="0" collapsed="false">
      <c r="A27" s="0" t="s">
        <v>39</v>
      </c>
      <c r="B27" s="0" t="s">
        <v>38</v>
      </c>
    </row>
    <row r="28" customFormat="false" ht="15" hidden="false" customHeight="false" outlineLevel="0" collapsed="false">
      <c r="A28" s="0" t="s">
        <v>40</v>
      </c>
      <c r="B28" s="0" t="s">
        <v>8</v>
      </c>
    </row>
    <row r="29" customFormat="false" ht="15" hidden="false" customHeight="false" outlineLevel="0" collapsed="false">
      <c r="A29" s="0" t="s">
        <v>41</v>
      </c>
      <c r="B29" s="0" t="s">
        <v>8</v>
      </c>
    </row>
    <row r="30" customFormat="false" ht="15" hidden="false" customHeight="false" outlineLevel="0" collapsed="false">
      <c r="A30" s="0" t="s">
        <v>42</v>
      </c>
      <c r="B30" s="0" t="s">
        <v>8</v>
      </c>
    </row>
    <row r="31" customFormat="false" ht="15" hidden="false" customHeight="false" outlineLevel="0" collapsed="false">
      <c r="A31" s="0" t="s">
        <v>43</v>
      </c>
      <c r="B31" s="0" t="s">
        <v>8</v>
      </c>
    </row>
    <row r="32" customFormat="false" ht="15" hidden="false" customHeight="false" outlineLevel="0" collapsed="false">
      <c r="A32" s="0" t="s">
        <v>44</v>
      </c>
      <c r="B32" s="0" t="s">
        <v>31</v>
      </c>
    </row>
    <row r="33" customFormat="false" ht="15" hidden="false" customHeight="false" outlineLevel="0" collapsed="false">
      <c r="A33" s="0" t="s">
        <v>45</v>
      </c>
      <c r="B33" s="0" t="s">
        <v>8</v>
      </c>
    </row>
    <row r="34" customFormat="false" ht="15" hidden="false" customHeight="false" outlineLevel="0" collapsed="false">
      <c r="A34" s="0" t="s">
        <v>46</v>
      </c>
      <c r="B34" s="0" t="s">
        <v>47</v>
      </c>
    </row>
    <row r="35" customFormat="false" ht="15" hidden="false" customHeight="false" outlineLevel="0" collapsed="false">
      <c r="A35" s="0" t="s">
        <v>48</v>
      </c>
      <c r="B35" s="0" t="s">
        <v>49</v>
      </c>
    </row>
    <row r="36" customFormat="false" ht="15" hidden="false" customHeight="false" outlineLevel="0" collapsed="false">
      <c r="A36" s="0" t="s">
        <v>50</v>
      </c>
      <c r="B36" s="0" t="s">
        <v>49</v>
      </c>
    </row>
    <row r="37" customFormat="false" ht="15" hidden="false" customHeight="false" outlineLevel="0" collapsed="false">
      <c r="A37" s="0" t="s">
        <v>51</v>
      </c>
      <c r="B37" s="0" t="s">
        <v>52</v>
      </c>
    </row>
    <row r="38" customFormat="false" ht="15" hidden="false" customHeight="false" outlineLevel="0" collapsed="false">
      <c r="A38" s="0" t="s">
        <v>53</v>
      </c>
      <c r="B38" s="0" t="s">
        <v>52</v>
      </c>
    </row>
    <row r="39" customFormat="false" ht="15" hidden="false" customHeight="false" outlineLevel="0" collapsed="false">
      <c r="A39" s="0" t="s">
        <v>54</v>
      </c>
      <c r="B39" s="0" t="s">
        <v>52</v>
      </c>
    </row>
    <row r="40" customFormat="false" ht="15" hidden="false" customHeight="false" outlineLevel="0" collapsed="false">
      <c r="A40" s="0" t="s">
        <v>55</v>
      </c>
      <c r="B40" s="0" t="s">
        <v>16</v>
      </c>
    </row>
    <row r="41" customFormat="false" ht="15" hidden="false" customHeight="false" outlineLevel="0" collapsed="false">
      <c r="A41" s="0" t="s">
        <v>56</v>
      </c>
      <c r="B41" s="0" t="s">
        <v>3</v>
      </c>
    </row>
    <row r="42" customFormat="false" ht="15" hidden="false" customHeight="false" outlineLevel="0" collapsed="false">
      <c r="A42" s="0" t="s">
        <v>57</v>
      </c>
      <c r="B42" s="0" t="s">
        <v>3</v>
      </c>
    </row>
    <row r="43" customFormat="false" ht="15" hidden="false" customHeight="false" outlineLevel="0" collapsed="false">
      <c r="A43" s="0" t="s">
        <v>58</v>
      </c>
      <c r="B43" s="0" t="s">
        <v>18</v>
      </c>
    </row>
    <row r="44" customFormat="false" ht="15" hidden="false" customHeight="false" outlineLevel="0" collapsed="false">
      <c r="A44" s="0" t="s">
        <v>59</v>
      </c>
      <c r="B44" s="0" t="s">
        <v>18</v>
      </c>
    </row>
    <row r="45" customFormat="false" ht="15" hidden="false" customHeight="false" outlineLevel="0" collapsed="false">
      <c r="A45" s="0" t="s">
        <v>60</v>
      </c>
      <c r="B45" s="0" t="s">
        <v>1</v>
      </c>
    </row>
    <row r="46" customFormat="false" ht="15" hidden="false" customHeight="false" outlineLevel="0" collapsed="false">
      <c r="A46" s="0" t="s">
        <v>61</v>
      </c>
      <c r="B46" s="0" t="s">
        <v>5</v>
      </c>
    </row>
    <row r="47" customFormat="false" ht="15" hidden="false" customHeight="false" outlineLevel="0" collapsed="false">
      <c r="A47" s="0" t="s">
        <v>62</v>
      </c>
      <c r="B47" s="0" t="s">
        <v>5</v>
      </c>
    </row>
    <row r="48" customFormat="false" ht="15" hidden="false" customHeight="false" outlineLevel="0" collapsed="false">
      <c r="A48" s="0" t="s">
        <v>63</v>
      </c>
      <c r="B48" s="0" t="s">
        <v>5</v>
      </c>
    </row>
    <row r="49" customFormat="false" ht="15" hidden="false" customHeight="false" outlineLevel="0" collapsed="false">
      <c r="A49" s="0" t="s">
        <v>64</v>
      </c>
      <c r="B49" s="0" t="s">
        <v>5</v>
      </c>
    </row>
    <row r="50" customFormat="false" ht="15" hidden="false" customHeight="false" outlineLevel="0" collapsed="false">
      <c r="A50" s="0" t="s">
        <v>65</v>
      </c>
      <c r="B50" s="0" t="s">
        <v>5</v>
      </c>
    </row>
    <row r="51" customFormat="false" ht="15" hidden="false" customHeight="false" outlineLevel="0" collapsed="false">
      <c r="A51" s="0" t="s">
        <v>66</v>
      </c>
      <c r="B51" s="0" t="s">
        <v>5</v>
      </c>
    </row>
    <row r="52" customFormat="false" ht="15" hidden="false" customHeight="false" outlineLevel="0" collapsed="false">
      <c r="A52" s="0" t="s">
        <v>67</v>
      </c>
      <c r="B52" s="0" t="s">
        <v>3</v>
      </c>
    </row>
    <row r="53" customFormat="false" ht="15" hidden="false" customHeight="false" outlineLevel="0" collapsed="false">
      <c r="A53" s="0" t="s">
        <v>68</v>
      </c>
      <c r="B53" s="0" t="s">
        <v>3</v>
      </c>
    </row>
    <row r="54" customFormat="false" ht="15" hidden="false" customHeight="false" outlineLevel="0" collapsed="false">
      <c r="A54" s="0" t="s">
        <v>69</v>
      </c>
      <c r="B54" s="0" t="s">
        <v>3</v>
      </c>
    </row>
    <row r="55" customFormat="false" ht="15" hidden="false" customHeight="false" outlineLevel="0" collapsed="false">
      <c r="A55" s="0" t="s">
        <v>70</v>
      </c>
      <c r="B55" s="0" t="s">
        <v>3</v>
      </c>
    </row>
    <row r="56" customFormat="false" ht="15" hidden="false" customHeight="false" outlineLevel="0" collapsed="false">
      <c r="A56" s="0" t="s">
        <v>71</v>
      </c>
      <c r="B56" s="0" t="s">
        <v>3</v>
      </c>
    </row>
    <row r="57" customFormat="false" ht="15" hidden="false" customHeight="false" outlineLevel="0" collapsed="false">
      <c r="A57" s="0" t="s">
        <v>72</v>
      </c>
      <c r="B57" s="0" t="s">
        <v>47</v>
      </c>
    </row>
    <row r="58" customFormat="false" ht="15" hidden="false" customHeight="false" outlineLevel="0" collapsed="false">
      <c r="A58" s="0" t="s">
        <v>73</v>
      </c>
      <c r="B58" s="0" t="s">
        <v>47</v>
      </c>
    </row>
    <row r="59" customFormat="false" ht="15" hidden="false" customHeight="false" outlineLevel="0" collapsed="false">
      <c r="A59" s="0" t="s">
        <v>74</v>
      </c>
      <c r="B59" s="0" t="s">
        <v>75</v>
      </c>
    </row>
    <row r="60" customFormat="false" ht="15" hidden="false" customHeight="false" outlineLevel="0" collapsed="false">
      <c r="A60" s="0" t="s">
        <v>76</v>
      </c>
      <c r="B60" s="0" t="s">
        <v>18</v>
      </c>
    </row>
    <row r="61" customFormat="false" ht="15" hidden="false" customHeight="false" outlineLevel="0" collapsed="false">
      <c r="A61" s="0" t="s">
        <v>77</v>
      </c>
      <c r="B61" s="0" t="s">
        <v>18</v>
      </c>
    </row>
    <row r="62" customFormat="false" ht="15" hidden="false" customHeight="false" outlineLevel="0" collapsed="false">
      <c r="A62" s="0" t="s">
        <v>78</v>
      </c>
      <c r="B62" s="0" t="s">
        <v>18</v>
      </c>
    </row>
    <row r="63" customFormat="false" ht="15" hidden="false" customHeight="false" outlineLevel="0" collapsed="false">
      <c r="A63" s="0" t="s">
        <v>79</v>
      </c>
      <c r="B63" s="0" t="s">
        <v>18</v>
      </c>
    </row>
    <row r="64" customFormat="false" ht="15" hidden="false" customHeight="false" outlineLevel="0" collapsed="false">
      <c r="A64" s="0" t="s">
        <v>80</v>
      </c>
      <c r="B64" s="0" t="s">
        <v>8</v>
      </c>
    </row>
    <row r="65" customFormat="false" ht="15" hidden="false" customHeight="false" outlineLevel="0" collapsed="false">
      <c r="A65" s="0" t="s">
        <v>81</v>
      </c>
      <c r="B65" s="0" t="s">
        <v>8</v>
      </c>
    </row>
    <row r="66" customFormat="false" ht="15" hidden="false" customHeight="false" outlineLevel="0" collapsed="false">
      <c r="A66" s="0" t="s">
        <v>82</v>
      </c>
      <c r="B66" s="0" t="s">
        <v>18</v>
      </c>
    </row>
    <row r="67" customFormat="false" ht="15" hidden="false" customHeight="false" outlineLevel="0" collapsed="false">
      <c r="A67" s="0" t="s">
        <v>83</v>
      </c>
      <c r="B67" s="0" t="s">
        <v>18</v>
      </c>
    </row>
    <row r="68" customFormat="false" ht="15" hidden="false" customHeight="false" outlineLevel="0" collapsed="false">
      <c r="A68" s="0" t="s">
        <v>84</v>
      </c>
      <c r="B68" s="0" t="s">
        <v>5</v>
      </c>
    </row>
    <row r="69" customFormat="false" ht="15" hidden="false" customHeight="false" outlineLevel="0" collapsed="false">
      <c r="A69" s="0" t="s">
        <v>85</v>
      </c>
      <c r="B69" s="0" t="s">
        <v>5</v>
      </c>
    </row>
    <row r="70" customFormat="false" ht="15" hidden="false" customHeight="false" outlineLevel="0" collapsed="false">
      <c r="A70" s="0" t="s">
        <v>86</v>
      </c>
      <c r="B70" s="0" t="s">
        <v>5</v>
      </c>
    </row>
    <row r="71" customFormat="false" ht="15" hidden="false" customHeight="false" outlineLevel="0" collapsed="false">
      <c r="A71" s="0" t="s">
        <v>87</v>
      </c>
      <c r="B71" s="0" t="s">
        <v>5</v>
      </c>
    </row>
    <row r="72" customFormat="false" ht="15" hidden="false" customHeight="false" outlineLevel="0" collapsed="false">
      <c r="A72" s="0" t="s">
        <v>88</v>
      </c>
      <c r="B72" s="0" t="s">
        <v>5</v>
      </c>
    </row>
    <row r="73" customFormat="false" ht="15" hidden="false" customHeight="false" outlineLevel="0" collapsed="false">
      <c r="A73" s="0" t="s">
        <v>89</v>
      </c>
      <c r="B73" s="0" t="s">
        <v>3</v>
      </c>
    </row>
    <row r="74" customFormat="false" ht="15" hidden="false" customHeight="false" outlineLevel="0" collapsed="false">
      <c r="A74" s="0" t="s">
        <v>90</v>
      </c>
      <c r="B74" s="0" t="s">
        <v>27</v>
      </c>
    </row>
    <row r="75" customFormat="false" ht="15" hidden="false" customHeight="false" outlineLevel="0" collapsed="false">
      <c r="A75" s="0" t="s">
        <v>91</v>
      </c>
      <c r="B75" s="0" t="s">
        <v>27</v>
      </c>
    </row>
    <row r="76" customFormat="false" ht="15" hidden="false" customHeight="false" outlineLevel="0" collapsed="false">
      <c r="A76" s="0" t="s">
        <v>92</v>
      </c>
      <c r="B76" s="0" t="s">
        <v>27</v>
      </c>
    </row>
    <row r="77" customFormat="false" ht="15" hidden="false" customHeight="false" outlineLevel="0" collapsed="false">
      <c r="A77" s="0" t="s">
        <v>93</v>
      </c>
      <c r="B77" s="0" t="s">
        <v>18</v>
      </c>
    </row>
    <row r="78" customFormat="false" ht="15" hidden="false" customHeight="false" outlineLevel="0" collapsed="false">
      <c r="A78" s="0" t="s">
        <v>94</v>
      </c>
      <c r="B78" s="0" t="s">
        <v>5</v>
      </c>
    </row>
    <row r="79" customFormat="false" ht="15" hidden="false" customHeight="false" outlineLevel="0" collapsed="false">
      <c r="A79" s="0" t="s">
        <v>95</v>
      </c>
      <c r="B79" s="0" t="s">
        <v>96</v>
      </c>
    </row>
    <row r="80" customFormat="false" ht="15" hidden="false" customHeight="false" outlineLevel="0" collapsed="false">
      <c r="A80" s="0" t="s">
        <v>97</v>
      </c>
      <c r="B80" s="0" t="s">
        <v>8</v>
      </c>
    </row>
    <row r="81" customFormat="false" ht="15" hidden="false" customHeight="false" outlineLevel="0" collapsed="false">
      <c r="A81" s="0" t="s">
        <v>98</v>
      </c>
      <c r="B81" s="0" t="s">
        <v>18</v>
      </c>
    </row>
    <row r="82" customFormat="false" ht="15" hidden="false" customHeight="false" outlineLevel="0" collapsed="false">
      <c r="A82" s="0" t="s">
        <v>99</v>
      </c>
      <c r="B82" s="0" t="s">
        <v>18</v>
      </c>
    </row>
    <row r="83" customFormat="false" ht="15" hidden="false" customHeight="false" outlineLevel="0" collapsed="false">
      <c r="A83" s="0" t="s">
        <v>100</v>
      </c>
      <c r="B83" s="0" t="s">
        <v>5</v>
      </c>
    </row>
    <row r="84" customFormat="false" ht="15" hidden="false" customHeight="false" outlineLevel="0" collapsed="false">
      <c r="A84" s="0" t="s">
        <v>101</v>
      </c>
      <c r="B84" s="0" t="s">
        <v>5</v>
      </c>
    </row>
    <row r="85" customFormat="false" ht="15" hidden="false" customHeight="false" outlineLevel="0" collapsed="false">
      <c r="A85" s="0" t="s">
        <v>102</v>
      </c>
      <c r="B85" s="0" t="s">
        <v>49</v>
      </c>
    </row>
    <row r="86" customFormat="false" ht="15" hidden="false" customHeight="false" outlineLevel="0" collapsed="false">
      <c r="A86" s="0" t="s">
        <v>103</v>
      </c>
      <c r="B86" s="0" t="s">
        <v>104</v>
      </c>
    </row>
    <row r="87" customFormat="false" ht="15" hidden="false" customHeight="false" outlineLevel="0" collapsed="false">
      <c r="A87" s="0" t="s">
        <v>105</v>
      </c>
      <c r="B87" s="0" t="s">
        <v>106</v>
      </c>
    </row>
    <row r="88" customFormat="false" ht="15" hidden="false" customHeight="false" outlineLevel="0" collapsed="false">
      <c r="A88" s="0" t="s">
        <v>107</v>
      </c>
      <c r="B88" s="0" t="s">
        <v>5</v>
      </c>
    </row>
    <row r="89" customFormat="false" ht="15" hidden="false" customHeight="false" outlineLevel="0" collapsed="false">
      <c r="A89" s="0" t="s">
        <v>108</v>
      </c>
      <c r="B89" s="0" t="s">
        <v>109</v>
      </c>
    </row>
    <row r="90" customFormat="false" ht="15" hidden="false" customHeight="false" outlineLevel="0" collapsed="false">
      <c r="A90" s="0" t="s">
        <v>110</v>
      </c>
      <c r="B90" s="0" t="s">
        <v>111</v>
      </c>
    </row>
    <row r="91" customFormat="false" ht="15" hidden="false" customHeight="false" outlineLevel="0" collapsed="false">
      <c r="A91" s="0" t="s">
        <v>112</v>
      </c>
      <c r="B91" s="0" t="s">
        <v>113</v>
      </c>
    </row>
    <row r="92" customFormat="false" ht="15" hidden="false" customHeight="false" outlineLevel="0" collapsed="false">
      <c r="A92" s="0" t="s">
        <v>114</v>
      </c>
      <c r="B92" s="0" t="s">
        <v>75</v>
      </c>
    </row>
    <row r="93" customFormat="false" ht="15" hidden="false" customHeight="false" outlineLevel="0" collapsed="false">
      <c r="A93" s="0" t="s">
        <v>115</v>
      </c>
      <c r="B93" s="0" t="s">
        <v>116</v>
      </c>
    </row>
    <row r="94" customFormat="false" ht="15" hidden="false" customHeight="false" outlineLevel="0" collapsed="false">
      <c r="A94" s="0" t="s">
        <v>117</v>
      </c>
      <c r="B94" s="0" t="s">
        <v>49</v>
      </c>
    </row>
    <row r="95" customFormat="false" ht="15" hidden="false" customHeight="false" outlineLevel="0" collapsed="false">
      <c r="A95" s="0" t="s">
        <v>118</v>
      </c>
      <c r="B95" s="0" t="s">
        <v>5</v>
      </c>
    </row>
    <row r="96" customFormat="false" ht="15" hidden="false" customHeight="false" outlineLevel="0" collapsed="false">
      <c r="A96" s="0" t="s">
        <v>119</v>
      </c>
      <c r="B96" s="0" t="s">
        <v>5</v>
      </c>
    </row>
    <row r="97" customFormat="false" ht="15" hidden="false" customHeight="false" outlineLevel="0" collapsed="false">
      <c r="A97" s="0" t="s">
        <v>120</v>
      </c>
      <c r="B97" s="0" t="s">
        <v>18</v>
      </c>
    </row>
    <row r="98" customFormat="false" ht="15" hidden="false" customHeight="false" outlineLevel="0" collapsed="false">
      <c r="A98" s="0" t="s">
        <v>121</v>
      </c>
      <c r="B98" s="0" t="s">
        <v>25</v>
      </c>
    </row>
    <row r="99" customFormat="false" ht="15" hidden="false" customHeight="false" outlineLevel="0" collapsed="false">
      <c r="A99" s="0" t="s">
        <v>122</v>
      </c>
      <c r="B99" s="0" t="s">
        <v>123</v>
      </c>
    </row>
    <row r="100" customFormat="false" ht="15" hidden="false" customHeight="false" outlineLevel="0" collapsed="false">
      <c r="A100" s="0" t="s">
        <v>124</v>
      </c>
      <c r="B100" s="0" t="s">
        <v>18</v>
      </c>
    </row>
    <row r="101" customFormat="false" ht="15" hidden="false" customHeight="false" outlineLevel="0" collapsed="false">
      <c r="A101" s="0" t="s">
        <v>125</v>
      </c>
      <c r="B101" s="0" t="s">
        <v>18</v>
      </c>
    </row>
    <row r="102" customFormat="false" ht="15" hidden="false" customHeight="false" outlineLevel="0" collapsed="false">
      <c r="A102" s="0" t="s">
        <v>126</v>
      </c>
      <c r="B102" s="0" t="s">
        <v>5</v>
      </c>
    </row>
    <row r="103" customFormat="false" ht="15" hidden="false" customHeight="false" outlineLevel="0" collapsed="false">
      <c r="A103" s="0" t="s">
        <v>127</v>
      </c>
      <c r="B103" s="0" t="s">
        <v>128</v>
      </c>
    </row>
    <row r="104" customFormat="false" ht="15" hidden="false" customHeight="false" outlineLevel="0" collapsed="false">
      <c r="A104" s="0" t="s">
        <v>129</v>
      </c>
      <c r="B104" s="0" t="s">
        <v>130</v>
      </c>
    </row>
    <row r="105" customFormat="false" ht="15" hidden="false" customHeight="false" outlineLevel="0" collapsed="false">
      <c r="A105" s="0" t="s">
        <v>131</v>
      </c>
      <c r="B105" s="0" t="s">
        <v>18</v>
      </c>
    </row>
    <row r="106" customFormat="false" ht="15" hidden="false" customHeight="false" outlineLevel="0" collapsed="false">
      <c r="A106" s="0" t="s">
        <v>132</v>
      </c>
      <c r="B106" s="0" t="s">
        <v>18</v>
      </c>
    </row>
    <row r="107" customFormat="false" ht="15" hidden="false" customHeight="false" outlineLevel="0" collapsed="false">
      <c r="A107" s="0" t="s">
        <v>133</v>
      </c>
      <c r="B107" s="0" t="s">
        <v>5</v>
      </c>
    </row>
    <row r="108" customFormat="false" ht="15" hidden="false" customHeight="false" outlineLevel="0" collapsed="false">
      <c r="A108" s="0" t="s">
        <v>134</v>
      </c>
      <c r="B108" s="0" t="s">
        <v>135</v>
      </c>
    </row>
    <row r="109" customFormat="false" ht="15" hidden="false" customHeight="false" outlineLevel="0" collapsed="false">
      <c r="A109" s="0" t="s">
        <v>136</v>
      </c>
      <c r="B109" s="0" t="s">
        <v>135</v>
      </c>
    </row>
    <row r="110" customFormat="false" ht="15" hidden="false" customHeight="false" outlineLevel="0" collapsed="false">
      <c r="A110" s="0" t="s">
        <v>137</v>
      </c>
      <c r="B110" s="0" t="s">
        <v>16</v>
      </c>
    </row>
    <row r="111" customFormat="false" ht="15" hidden="false" customHeight="false" outlineLevel="0" collapsed="false">
      <c r="A111" s="0" t="s">
        <v>138</v>
      </c>
      <c r="B111" s="0" t="s">
        <v>130</v>
      </c>
    </row>
    <row r="112" customFormat="false" ht="15" hidden="false" customHeight="false" outlineLevel="0" collapsed="false">
      <c r="A112" s="0" t="s">
        <v>139</v>
      </c>
      <c r="B112" s="0" t="s">
        <v>31</v>
      </c>
    </row>
    <row r="113" customFormat="false" ht="15" hidden="false" customHeight="false" outlineLevel="0" collapsed="false">
      <c r="A113" s="0" t="s">
        <v>140</v>
      </c>
      <c r="B113" s="0" t="s">
        <v>5</v>
      </c>
    </row>
    <row r="114" customFormat="false" ht="15" hidden="false" customHeight="false" outlineLevel="0" collapsed="false">
      <c r="A114" s="0" t="s">
        <v>141</v>
      </c>
      <c r="B114" s="0" t="s">
        <v>5</v>
      </c>
    </row>
    <row r="115" customFormat="false" ht="15" hidden="false" customHeight="false" outlineLevel="0" collapsed="false">
      <c r="A115" s="0" t="s">
        <v>142</v>
      </c>
      <c r="B115" s="0" t="s">
        <v>18</v>
      </c>
    </row>
    <row r="116" customFormat="false" ht="15" hidden="false" customHeight="false" outlineLevel="0" collapsed="false">
      <c r="A116" s="0" t="s">
        <v>143</v>
      </c>
      <c r="B116" s="0" t="s">
        <v>31</v>
      </c>
    </row>
    <row r="117" customFormat="false" ht="15" hidden="false" customHeight="false" outlineLevel="0" collapsed="false">
      <c r="A117" s="0" t="s">
        <v>144</v>
      </c>
      <c r="B117" s="0" t="s">
        <v>1</v>
      </c>
    </row>
    <row r="118" customFormat="false" ht="15" hidden="false" customHeight="false" outlineLevel="0" collapsed="false">
      <c r="A118" s="0" t="s">
        <v>145</v>
      </c>
      <c r="B118" s="0" t="s">
        <v>1</v>
      </c>
    </row>
    <row r="119" customFormat="false" ht="15" hidden="false" customHeight="false" outlineLevel="0" collapsed="false">
      <c r="A119" s="0" t="s">
        <v>146</v>
      </c>
      <c r="B119" s="0" t="s">
        <v>18</v>
      </c>
    </row>
    <row r="120" customFormat="false" ht="15" hidden="false" customHeight="false" outlineLevel="0" collapsed="false">
      <c r="A120" s="0" t="s">
        <v>147</v>
      </c>
      <c r="B120" s="0" t="s">
        <v>16</v>
      </c>
    </row>
    <row r="121" customFormat="false" ht="15" hidden="false" customHeight="false" outlineLevel="0" collapsed="false">
      <c r="A121" s="0" t="s">
        <v>148</v>
      </c>
      <c r="B121" s="0" t="s">
        <v>16</v>
      </c>
    </row>
    <row r="122" customFormat="false" ht="15" hidden="false" customHeight="false" outlineLevel="0" collapsed="false">
      <c r="A122" s="0" t="s">
        <v>149</v>
      </c>
      <c r="B122" s="0" t="s">
        <v>16</v>
      </c>
    </row>
    <row r="123" customFormat="false" ht="15" hidden="false" customHeight="false" outlineLevel="0" collapsed="false">
      <c r="A123" s="0" t="s">
        <v>150</v>
      </c>
      <c r="B123" s="0" t="s">
        <v>16</v>
      </c>
    </row>
    <row r="124" customFormat="false" ht="15" hidden="false" customHeight="false" outlineLevel="0" collapsed="false">
      <c r="A124" s="0" t="s">
        <v>151</v>
      </c>
      <c r="B124" s="0" t="s">
        <v>16</v>
      </c>
    </row>
    <row r="125" customFormat="false" ht="15" hidden="false" customHeight="false" outlineLevel="0" collapsed="false">
      <c r="A125" s="0" t="s">
        <v>152</v>
      </c>
      <c r="B125" s="0" t="s">
        <v>16</v>
      </c>
    </row>
    <row r="126" customFormat="false" ht="15" hidden="false" customHeight="false" outlineLevel="0" collapsed="false">
      <c r="A126" s="0" t="s">
        <v>153</v>
      </c>
      <c r="B126" s="0" t="s">
        <v>16</v>
      </c>
    </row>
    <row r="127" customFormat="false" ht="15" hidden="false" customHeight="false" outlineLevel="0" collapsed="false">
      <c r="A127" s="0" t="s">
        <v>154</v>
      </c>
      <c r="B127" s="0" t="s">
        <v>49</v>
      </c>
    </row>
    <row r="128" customFormat="false" ht="15" hidden="false" customHeight="false" outlineLevel="0" collapsed="false">
      <c r="A128" s="0" t="s">
        <v>155</v>
      </c>
      <c r="B128" s="0" t="s">
        <v>49</v>
      </c>
    </row>
    <row r="129" customFormat="false" ht="15" hidden="false" customHeight="false" outlineLevel="0" collapsed="false">
      <c r="A129" s="0" t="s">
        <v>156</v>
      </c>
      <c r="B129" s="0" t="s">
        <v>49</v>
      </c>
    </row>
    <row r="130" customFormat="false" ht="15" hidden="false" customHeight="false" outlineLevel="0" collapsed="false">
      <c r="A130" s="0" t="s">
        <v>157</v>
      </c>
      <c r="B130" s="0" t="s">
        <v>18</v>
      </c>
    </row>
    <row r="131" customFormat="false" ht="15" hidden="false" customHeight="false" outlineLevel="0" collapsed="false">
      <c r="A131" s="0" t="s">
        <v>158</v>
      </c>
      <c r="B131" s="0" t="s">
        <v>159</v>
      </c>
    </row>
    <row r="132" customFormat="false" ht="15" hidden="false" customHeight="false" outlineLevel="0" collapsed="false">
      <c r="A132" s="0" t="s">
        <v>160</v>
      </c>
      <c r="B132" s="0" t="s">
        <v>5</v>
      </c>
    </row>
    <row r="133" customFormat="false" ht="15" hidden="false" customHeight="false" outlineLevel="0" collapsed="false">
      <c r="A133" s="0" t="s">
        <v>161</v>
      </c>
      <c r="B133" s="0" t="s">
        <v>5</v>
      </c>
    </row>
    <row r="134" customFormat="false" ht="15" hidden="false" customHeight="false" outlineLevel="0" collapsed="false">
      <c r="A134" s="0" t="s">
        <v>162</v>
      </c>
      <c r="B134" s="0" t="s">
        <v>5</v>
      </c>
    </row>
    <row r="135" customFormat="false" ht="15" hidden="false" customHeight="false" outlineLevel="0" collapsed="false">
      <c r="A135" s="0" t="s">
        <v>163</v>
      </c>
      <c r="B135" s="0" t="s">
        <v>49</v>
      </c>
    </row>
    <row r="136" customFormat="false" ht="15" hidden="false" customHeight="false" outlineLevel="0" collapsed="false">
      <c r="A136" s="0" t="s">
        <v>164</v>
      </c>
      <c r="B136" s="0" t="s">
        <v>5</v>
      </c>
    </row>
    <row r="137" customFormat="false" ht="15" hidden="false" customHeight="false" outlineLevel="0" collapsed="false">
      <c r="A137" s="0" t="s">
        <v>165</v>
      </c>
      <c r="B137" s="0" t="s">
        <v>18</v>
      </c>
    </row>
    <row r="138" customFormat="false" ht="15" hidden="false" customHeight="false" outlineLevel="0" collapsed="false">
      <c r="A138" s="0" t="s">
        <v>166</v>
      </c>
      <c r="B138" s="0" t="s">
        <v>18</v>
      </c>
    </row>
    <row r="139" customFormat="false" ht="15" hidden="false" customHeight="false" outlineLevel="0" collapsed="false">
      <c r="A139" s="0" t="s">
        <v>167</v>
      </c>
      <c r="B139" s="0" t="s">
        <v>49</v>
      </c>
    </row>
    <row r="140" customFormat="false" ht="15" hidden="false" customHeight="false" outlineLevel="0" collapsed="false">
      <c r="A140" s="0" t="s">
        <v>168</v>
      </c>
      <c r="B140" s="0" t="s">
        <v>31</v>
      </c>
    </row>
    <row r="141" customFormat="false" ht="15" hidden="false" customHeight="false" outlineLevel="0" collapsed="false">
      <c r="A141" s="0" t="s">
        <v>169</v>
      </c>
      <c r="B141" s="0" t="s">
        <v>49</v>
      </c>
    </row>
    <row r="142" customFormat="false" ht="15" hidden="false" customHeight="false" outlineLevel="0" collapsed="false">
      <c r="A142" s="0" t="s">
        <v>170</v>
      </c>
      <c r="B142" s="0" t="s">
        <v>5</v>
      </c>
    </row>
    <row r="143" customFormat="false" ht="15" hidden="false" customHeight="false" outlineLevel="0" collapsed="false">
      <c r="A143" s="0" t="s">
        <v>171</v>
      </c>
      <c r="B143" s="0" t="s">
        <v>8</v>
      </c>
    </row>
    <row r="144" customFormat="false" ht="15" hidden="false" customHeight="false" outlineLevel="0" collapsed="false">
      <c r="A144" s="0" t="s">
        <v>172</v>
      </c>
      <c r="B144" s="0" t="s">
        <v>8</v>
      </c>
    </row>
    <row r="145" customFormat="false" ht="15" hidden="false" customHeight="false" outlineLevel="0" collapsed="false">
      <c r="A145" s="0" t="s">
        <v>173</v>
      </c>
      <c r="B145" s="0" t="s">
        <v>8</v>
      </c>
    </row>
    <row r="146" customFormat="false" ht="15" hidden="false" customHeight="false" outlineLevel="0" collapsed="false">
      <c r="A146" s="0" t="s">
        <v>174</v>
      </c>
      <c r="B146" s="0" t="s">
        <v>8</v>
      </c>
    </row>
    <row r="147" customFormat="false" ht="15" hidden="false" customHeight="false" outlineLevel="0" collapsed="false">
      <c r="A147" s="0" t="s">
        <v>175</v>
      </c>
      <c r="B147" s="0" t="s">
        <v>8</v>
      </c>
    </row>
    <row r="148" customFormat="false" ht="15" hidden="false" customHeight="false" outlineLevel="0" collapsed="false">
      <c r="A148" s="0" t="s">
        <v>176</v>
      </c>
      <c r="B148" s="0" t="s">
        <v>16</v>
      </c>
    </row>
    <row r="149" customFormat="false" ht="15" hidden="false" customHeight="false" outlineLevel="0" collapsed="false">
      <c r="A149" s="0" t="s">
        <v>177</v>
      </c>
      <c r="B149" s="0" t="s">
        <v>16</v>
      </c>
    </row>
    <row r="150" customFormat="false" ht="15" hidden="false" customHeight="false" outlineLevel="0" collapsed="false">
      <c r="A150" s="0" t="s">
        <v>178</v>
      </c>
      <c r="B150" s="0" t="s">
        <v>16</v>
      </c>
    </row>
    <row r="151" customFormat="false" ht="15" hidden="false" customHeight="false" outlineLevel="0" collapsed="false">
      <c r="A151" s="0" t="s">
        <v>179</v>
      </c>
      <c r="B151" s="0" t="s">
        <v>18</v>
      </c>
    </row>
    <row r="152" customFormat="false" ht="15" hidden="false" customHeight="false" outlineLevel="0" collapsed="false">
      <c r="A152" s="0" t="s">
        <v>180</v>
      </c>
      <c r="B152" s="0" t="s">
        <v>8</v>
      </c>
    </row>
    <row r="153" customFormat="false" ht="15" hidden="false" customHeight="false" outlineLevel="0" collapsed="false">
      <c r="A153" s="0" t="s">
        <v>181</v>
      </c>
      <c r="B153" s="0" t="s">
        <v>8</v>
      </c>
    </row>
    <row r="154" customFormat="false" ht="15" hidden="false" customHeight="false" outlineLevel="0" collapsed="false">
      <c r="A154" s="0" t="s">
        <v>182</v>
      </c>
      <c r="B154" s="0" t="s">
        <v>20</v>
      </c>
    </row>
    <row r="155" customFormat="false" ht="15" hidden="false" customHeight="false" outlineLevel="0" collapsed="false">
      <c r="A155" s="0" t="s">
        <v>183</v>
      </c>
      <c r="B155" s="0" t="s">
        <v>20</v>
      </c>
    </row>
    <row r="156" customFormat="false" ht="15" hidden="false" customHeight="false" outlineLevel="0" collapsed="false">
      <c r="A156" s="0" t="s">
        <v>184</v>
      </c>
      <c r="B156" s="0" t="s">
        <v>5</v>
      </c>
    </row>
    <row r="157" customFormat="false" ht="15" hidden="false" customHeight="false" outlineLevel="0" collapsed="false">
      <c r="A157" s="0" t="s">
        <v>185</v>
      </c>
      <c r="B157" s="0" t="s">
        <v>18</v>
      </c>
    </row>
    <row r="158" customFormat="false" ht="15" hidden="false" customHeight="false" outlineLevel="0" collapsed="false">
      <c r="A158" s="0" t="s">
        <v>186</v>
      </c>
      <c r="B158" s="0" t="s">
        <v>25</v>
      </c>
    </row>
    <row r="159" customFormat="false" ht="15" hidden="false" customHeight="false" outlineLevel="0" collapsed="false">
      <c r="A159" s="0" t="s">
        <v>187</v>
      </c>
      <c r="B159" s="0" t="s">
        <v>27</v>
      </c>
    </row>
    <row r="160" customFormat="false" ht="15" hidden="false" customHeight="false" outlineLevel="0" collapsed="false">
      <c r="A160" s="0" t="s">
        <v>188</v>
      </c>
      <c r="B160" s="0" t="s">
        <v>27</v>
      </c>
    </row>
    <row r="161" customFormat="false" ht="15" hidden="false" customHeight="false" outlineLevel="0" collapsed="false">
      <c r="A161" s="0" t="s">
        <v>189</v>
      </c>
      <c r="B161" s="0" t="s">
        <v>29</v>
      </c>
    </row>
    <row r="162" customFormat="false" ht="15" hidden="false" customHeight="false" outlineLevel="0" collapsed="false">
      <c r="A162" s="0" t="s">
        <v>190</v>
      </c>
      <c r="B162" s="0" t="s">
        <v>29</v>
      </c>
    </row>
    <row r="163" customFormat="false" ht="15" hidden="false" customHeight="false" outlineLevel="0" collapsed="false">
      <c r="A163" s="0" t="s">
        <v>191</v>
      </c>
      <c r="B163" s="0" t="s">
        <v>18</v>
      </c>
    </row>
    <row r="164" customFormat="false" ht="15" hidden="false" customHeight="false" outlineLevel="0" collapsed="false">
      <c r="A164" s="0" t="s">
        <v>192</v>
      </c>
      <c r="B164" s="0" t="s">
        <v>18</v>
      </c>
    </row>
    <row r="165" customFormat="false" ht="15" hidden="false" customHeight="false" outlineLevel="0" collapsed="false">
      <c r="A165" s="0" t="s">
        <v>193</v>
      </c>
      <c r="B165" s="0" t="s">
        <v>5</v>
      </c>
    </row>
    <row r="166" customFormat="false" ht="15" hidden="false" customHeight="false" outlineLevel="0" collapsed="false">
      <c r="A166" s="0" t="s">
        <v>194</v>
      </c>
      <c r="B166" s="0" t="s">
        <v>5</v>
      </c>
    </row>
    <row r="167" customFormat="false" ht="15" hidden="false" customHeight="false" outlineLevel="0" collapsed="false">
      <c r="A167" s="0" t="s">
        <v>195</v>
      </c>
      <c r="B167" s="0" t="s">
        <v>5</v>
      </c>
    </row>
    <row r="168" customFormat="false" ht="15" hidden="false" customHeight="false" outlineLevel="0" collapsed="false">
      <c r="A168" s="0" t="s">
        <v>196</v>
      </c>
      <c r="B168" s="0" t="s">
        <v>5</v>
      </c>
    </row>
    <row r="169" customFormat="false" ht="15" hidden="false" customHeight="false" outlineLevel="0" collapsed="false">
      <c r="A169" s="0" t="s">
        <v>197</v>
      </c>
      <c r="B169" s="0" t="s">
        <v>5</v>
      </c>
    </row>
    <row r="170" customFormat="false" ht="15" hidden="false" customHeight="false" outlineLevel="0" collapsed="false">
      <c r="A170" s="0" t="s">
        <v>198</v>
      </c>
      <c r="B170" s="0" t="s">
        <v>5</v>
      </c>
    </row>
    <row r="171" customFormat="false" ht="15" hidden="false" customHeight="false" outlineLevel="0" collapsed="false">
      <c r="A171" s="0" t="s">
        <v>199</v>
      </c>
      <c r="B171" s="0" t="s">
        <v>5</v>
      </c>
    </row>
    <row r="172" customFormat="false" ht="15" hidden="false" customHeight="false" outlineLevel="0" collapsed="false">
      <c r="A172" s="0" t="s">
        <v>200</v>
      </c>
      <c r="B172" s="0" t="s">
        <v>18</v>
      </c>
    </row>
    <row r="173" customFormat="false" ht="15" hidden="false" customHeight="false" outlineLevel="0" collapsed="false">
      <c r="A173" s="0" t="s">
        <v>201</v>
      </c>
      <c r="B173" s="0" t="s">
        <v>202</v>
      </c>
    </row>
    <row r="174" customFormat="false" ht="15" hidden="false" customHeight="false" outlineLevel="0" collapsed="false">
      <c r="A174" s="0" t="s">
        <v>203</v>
      </c>
      <c r="B174" s="0" t="s">
        <v>5</v>
      </c>
    </row>
    <row r="175" customFormat="false" ht="15" hidden="false" customHeight="false" outlineLevel="0" collapsed="false">
      <c r="A175" s="0" t="s">
        <v>204</v>
      </c>
      <c r="B175" s="0" t="s">
        <v>5</v>
      </c>
    </row>
    <row r="176" customFormat="false" ht="15" hidden="false" customHeight="false" outlineLevel="0" collapsed="false">
      <c r="A176" s="0" t="s">
        <v>205</v>
      </c>
      <c r="B176" s="0" t="s">
        <v>5</v>
      </c>
    </row>
    <row r="177" customFormat="false" ht="15" hidden="false" customHeight="false" outlineLevel="0" collapsed="false">
      <c r="A177" s="0" t="s">
        <v>206</v>
      </c>
      <c r="B177" s="0" t="s">
        <v>31</v>
      </c>
    </row>
    <row r="178" customFormat="false" ht="15" hidden="false" customHeight="false" outlineLevel="0" collapsed="false">
      <c r="A178" s="0" t="s">
        <v>207</v>
      </c>
      <c r="B178" s="0" t="s">
        <v>31</v>
      </c>
    </row>
    <row r="179" customFormat="false" ht="15" hidden="false" customHeight="false" outlineLevel="0" collapsed="false">
      <c r="A179" s="0" t="s">
        <v>208</v>
      </c>
      <c r="B179" s="0" t="s">
        <v>16</v>
      </c>
    </row>
    <row r="180" customFormat="false" ht="15" hidden="false" customHeight="false" outlineLevel="0" collapsed="false">
      <c r="A180" s="0" t="s">
        <v>209</v>
      </c>
      <c r="B180" s="0" t="s">
        <v>16</v>
      </c>
    </row>
    <row r="181" customFormat="false" ht="15" hidden="false" customHeight="false" outlineLevel="0" collapsed="false">
      <c r="A181" s="0" t="s">
        <v>210</v>
      </c>
      <c r="B181" s="0" t="s">
        <v>16</v>
      </c>
    </row>
    <row r="182" customFormat="false" ht="15" hidden="false" customHeight="false" outlineLevel="0" collapsed="false">
      <c r="A182" s="0" t="s">
        <v>211</v>
      </c>
      <c r="B182" s="0" t="s">
        <v>16</v>
      </c>
    </row>
    <row r="183" customFormat="false" ht="15" hidden="false" customHeight="false" outlineLevel="0" collapsed="false">
      <c r="A183" s="0" t="s">
        <v>212</v>
      </c>
      <c r="B183" s="0" t="s">
        <v>16</v>
      </c>
    </row>
    <row r="184" customFormat="false" ht="15" hidden="false" customHeight="false" outlineLevel="0" collapsed="false">
      <c r="A184" s="0" t="s">
        <v>213</v>
      </c>
      <c r="B184" s="0" t="s">
        <v>5</v>
      </c>
    </row>
    <row r="185" customFormat="false" ht="15" hidden="false" customHeight="false" outlineLevel="0" collapsed="false">
      <c r="A185" s="0" t="s">
        <v>214</v>
      </c>
      <c r="B185" s="0" t="s">
        <v>5</v>
      </c>
    </row>
    <row r="186" customFormat="false" ht="15" hidden="false" customHeight="false" outlineLevel="0" collapsed="false">
      <c r="A186" s="0" t="s">
        <v>215</v>
      </c>
      <c r="B186" s="0" t="s">
        <v>16</v>
      </c>
    </row>
    <row r="187" customFormat="false" ht="15" hidden="false" customHeight="false" outlineLevel="0" collapsed="false">
      <c r="A187" s="0" t="s">
        <v>216</v>
      </c>
      <c r="B187" s="0" t="s">
        <v>16</v>
      </c>
    </row>
    <row r="188" customFormat="false" ht="15" hidden="false" customHeight="false" outlineLevel="0" collapsed="false">
      <c r="A188" s="0" t="s">
        <v>217</v>
      </c>
      <c r="B188" s="0" t="s">
        <v>18</v>
      </c>
    </row>
    <row r="189" customFormat="false" ht="15" hidden="false" customHeight="false" outlineLevel="0" collapsed="false">
      <c r="A189" s="0" t="s">
        <v>218</v>
      </c>
      <c r="B189" s="0" t="s">
        <v>49</v>
      </c>
    </row>
    <row r="190" customFormat="false" ht="15" hidden="false" customHeight="false" outlineLevel="0" collapsed="false">
      <c r="A190" s="0" t="s">
        <v>219</v>
      </c>
      <c r="B190" s="0" t="s">
        <v>27</v>
      </c>
    </row>
    <row r="191" customFormat="false" ht="15" hidden="false" customHeight="false" outlineLevel="0" collapsed="false">
      <c r="A191" s="0" t="s">
        <v>220</v>
      </c>
      <c r="B191" s="0" t="s">
        <v>221</v>
      </c>
    </row>
    <row r="192" customFormat="false" ht="15" hidden="false" customHeight="false" outlineLevel="0" collapsed="false">
      <c r="A192" s="0" t="s">
        <v>222</v>
      </c>
      <c r="B192" s="0" t="s">
        <v>47</v>
      </c>
    </row>
    <row r="193" customFormat="false" ht="15" hidden="false" customHeight="false" outlineLevel="0" collapsed="false">
      <c r="A193" s="0" t="s">
        <v>223</v>
      </c>
      <c r="B193" s="0" t="s">
        <v>16</v>
      </c>
    </row>
    <row r="194" customFormat="false" ht="15" hidden="false" customHeight="false" outlineLevel="0" collapsed="false">
      <c r="A194" s="0" t="s">
        <v>224</v>
      </c>
      <c r="B194" s="0" t="s">
        <v>18</v>
      </c>
    </row>
    <row r="195" customFormat="false" ht="15" hidden="false" customHeight="false" outlineLevel="0" collapsed="false">
      <c r="A195" s="0" t="s">
        <v>225</v>
      </c>
      <c r="B195" s="0" t="s">
        <v>5</v>
      </c>
    </row>
    <row r="196" customFormat="false" ht="15" hidden="false" customHeight="false" outlineLevel="0" collapsed="false">
      <c r="A196" s="0" t="s">
        <v>226</v>
      </c>
      <c r="B196" s="0" t="s">
        <v>227</v>
      </c>
    </row>
    <row r="197" customFormat="false" ht="15" hidden="false" customHeight="false" outlineLevel="0" collapsed="false">
      <c r="A197" s="0" t="s">
        <v>228</v>
      </c>
      <c r="B197" s="0" t="s">
        <v>227</v>
      </c>
    </row>
    <row r="198" customFormat="false" ht="15" hidden="false" customHeight="false" outlineLevel="0" collapsed="false">
      <c r="A198" s="0" t="s">
        <v>229</v>
      </c>
      <c r="B198" s="0" t="s">
        <v>18</v>
      </c>
    </row>
    <row r="199" customFormat="false" ht="15" hidden="false" customHeight="false" outlineLevel="0" collapsed="false">
      <c r="A199" s="0" t="s">
        <v>230</v>
      </c>
    </row>
    <row r="200" customFormat="false" ht="15" hidden="false" customHeight="false" outlineLevel="0" collapsed="false">
      <c r="A200" s="0" t="s">
        <v>231</v>
      </c>
      <c r="B200" s="0" t="s">
        <v>18</v>
      </c>
    </row>
    <row r="201" customFormat="false" ht="15" hidden="false" customHeight="false" outlineLevel="0" collapsed="false">
      <c r="A201" s="0" t="s">
        <v>232</v>
      </c>
      <c r="B201" s="0" t="s">
        <v>5</v>
      </c>
    </row>
    <row r="202" customFormat="false" ht="15" hidden="false" customHeight="false" outlineLevel="0" collapsed="false">
      <c r="A202" s="0" t="s">
        <v>233</v>
      </c>
      <c r="B202" s="0" t="s">
        <v>5</v>
      </c>
    </row>
    <row r="203" customFormat="false" ht="15" hidden="false" customHeight="false" outlineLevel="0" collapsed="false">
      <c r="A203" s="0" t="s">
        <v>234</v>
      </c>
      <c r="B203" s="0" t="s">
        <v>25</v>
      </c>
    </row>
    <row r="204" customFormat="false" ht="15" hidden="false" customHeight="false" outlineLevel="0" collapsed="false">
      <c r="A204" s="0" t="s">
        <v>235</v>
      </c>
      <c r="B204" s="0" t="s">
        <v>25</v>
      </c>
    </row>
    <row r="205" customFormat="false" ht="15" hidden="false" customHeight="false" outlineLevel="0" collapsed="false">
      <c r="A205" s="0" t="s">
        <v>236</v>
      </c>
      <c r="B205" s="0" t="s">
        <v>18</v>
      </c>
    </row>
    <row r="206" customFormat="false" ht="15" hidden="false" customHeight="false" outlineLevel="0" collapsed="false">
      <c r="A206" s="0" t="s">
        <v>237</v>
      </c>
      <c r="B206" s="0" t="s">
        <v>16</v>
      </c>
    </row>
    <row r="207" customFormat="false" ht="15" hidden="false" customHeight="false" outlineLevel="0" collapsed="false">
      <c r="A207" s="0" t="s">
        <v>238</v>
      </c>
      <c r="B207" s="0" t="s">
        <v>16</v>
      </c>
    </row>
    <row r="208" customFormat="false" ht="15" hidden="false" customHeight="false" outlineLevel="0" collapsed="false">
      <c r="A208" s="0" t="s">
        <v>239</v>
      </c>
      <c r="B208" s="0" t="s">
        <v>16</v>
      </c>
    </row>
    <row r="209" customFormat="false" ht="15" hidden="false" customHeight="false" outlineLevel="0" collapsed="false">
      <c r="A209" s="0" t="s">
        <v>240</v>
      </c>
      <c r="B209" s="0" t="s">
        <v>18</v>
      </c>
    </row>
    <row r="210" customFormat="false" ht="15" hidden="false" customHeight="false" outlineLevel="0" collapsed="false">
      <c r="A210" s="0" t="s">
        <v>241</v>
      </c>
      <c r="B210" s="0" t="s">
        <v>18</v>
      </c>
    </row>
    <row r="211" customFormat="false" ht="15" hidden="false" customHeight="false" outlineLevel="0" collapsed="false">
      <c r="A211" s="0" t="s">
        <v>242</v>
      </c>
      <c r="B211" s="0" t="s">
        <v>49</v>
      </c>
    </row>
    <row r="212" customFormat="false" ht="15" hidden="false" customHeight="false" outlineLevel="0" collapsed="false">
      <c r="A212" s="0" t="s">
        <v>243</v>
      </c>
      <c r="B212" s="0" t="s">
        <v>31</v>
      </c>
    </row>
    <row r="213" customFormat="false" ht="15" hidden="false" customHeight="false" outlineLevel="0" collapsed="false">
      <c r="A213" s="0" t="s">
        <v>244</v>
      </c>
      <c r="B213" s="0" t="s">
        <v>25</v>
      </c>
    </row>
    <row r="214" customFormat="false" ht="15" hidden="false" customHeight="false" outlineLevel="0" collapsed="false">
      <c r="A214" s="0" t="s">
        <v>245</v>
      </c>
      <c r="B214" s="0" t="s">
        <v>25</v>
      </c>
    </row>
    <row r="215" customFormat="false" ht="15" hidden="false" customHeight="false" outlineLevel="0" collapsed="false">
      <c r="A215" s="0" t="s">
        <v>246</v>
      </c>
      <c r="B215" s="0" t="s">
        <v>25</v>
      </c>
    </row>
    <row r="216" customFormat="false" ht="15" hidden="false" customHeight="false" outlineLevel="0" collapsed="false">
      <c r="A216" s="0" t="s">
        <v>247</v>
      </c>
      <c r="B216" s="0" t="s">
        <v>18</v>
      </c>
    </row>
    <row r="217" customFormat="false" ht="15" hidden="false" customHeight="false" outlineLevel="0" collapsed="false">
      <c r="A217" s="0" t="s">
        <v>248</v>
      </c>
      <c r="B217" s="0" t="s">
        <v>18</v>
      </c>
    </row>
    <row r="218" customFormat="false" ht="15" hidden="false" customHeight="false" outlineLevel="0" collapsed="false">
      <c r="A218" s="0" t="s">
        <v>249</v>
      </c>
      <c r="B218" s="0" t="s">
        <v>18</v>
      </c>
    </row>
    <row r="219" customFormat="false" ht="15" hidden="false" customHeight="false" outlineLevel="0" collapsed="false">
      <c r="A219" s="0" t="s">
        <v>250</v>
      </c>
      <c r="B219" s="0" t="s">
        <v>27</v>
      </c>
    </row>
    <row r="220" customFormat="false" ht="15" hidden="false" customHeight="false" outlineLevel="0" collapsed="false">
      <c r="A220" s="0" t="s">
        <v>251</v>
      </c>
      <c r="B220" s="0" t="s">
        <v>18</v>
      </c>
    </row>
    <row r="221" customFormat="false" ht="15" hidden="false" customHeight="false" outlineLevel="0" collapsed="false">
      <c r="A221" s="0" t="s">
        <v>252</v>
      </c>
      <c r="B221" s="0" t="s">
        <v>1</v>
      </c>
    </row>
    <row r="222" customFormat="false" ht="15" hidden="false" customHeight="false" outlineLevel="0" collapsed="false">
      <c r="A222" s="0" t="s">
        <v>253</v>
      </c>
      <c r="B222" s="0" t="s">
        <v>1</v>
      </c>
    </row>
    <row r="223" customFormat="false" ht="15" hidden="false" customHeight="false" outlineLevel="0" collapsed="false">
      <c r="A223" s="0" t="s">
        <v>254</v>
      </c>
      <c r="B223" s="0" t="s">
        <v>1</v>
      </c>
    </row>
    <row r="224" customFormat="false" ht="15" hidden="false" customHeight="false" outlineLevel="0" collapsed="false">
      <c r="A224" s="0" t="s">
        <v>255</v>
      </c>
      <c r="B224" s="0" t="s">
        <v>1</v>
      </c>
    </row>
    <row r="225" customFormat="false" ht="15" hidden="false" customHeight="false" outlineLevel="0" collapsed="false">
      <c r="A225" s="0" t="s">
        <v>256</v>
      </c>
      <c r="B225" s="0" t="s">
        <v>1</v>
      </c>
    </row>
    <row r="226" customFormat="false" ht="15" hidden="false" customHeight="false" outlineLevel="0" collapsed="false">
      <c r="A226" s="0" t="s">
        <v>257</v>
      </c>
      <c r="B226" s="0" t="s">
        <v>16</v>
      </c>
    </row>
    <row r="227" customFormat="false" ht="15" hidden="false" customHeight="false" outlineLevel="0" collapsed="false">
      <c r="A227" s="0" t="s">
        <v>258</v>
      </c>
      <c r="B227" s="0" t="s">
        <v>5</v>
      </c>
    </row>
    <row r="228" customFormat="false" ht="15" hidden="false" customHeight="false" outlineLevel="0" collapsed="false">
      <c r="A228" s="0" t="s">
        <v>259</v>
      </c>
      <c r="B228" s="0" t="s">
        <v>5</v>
      </c>
    </row>
    <row r="229" customFormat="false" ht="15" hidden="false" customHeight="false" outlineLevel="0" collapsed="false">
      <c r="A229" s="0" t="s">
        <v>260</v>
      </c>
      <c r="B229" s="0" t="s">
        <v>5</v>
      </c>
    </row>
    <row r="230" customFormat="false" ht="15" hidden="false" customHeight="false" outlineLevel="0" collapsed="false">
      <c r="A230" s="0" t="s">
        <v>261</v>
      </c>
      <c r="B230" s="0" t="s">
        <v>31</v>
      </c>
    </row>
    <row r="231" customFormat="false" ht="15" hidden="false" customHeight="false" outlineLevel="0" collapsed="false">
      <c r="A231" s="0" t="s">
        <v>262</v>
      </c>
      <c r="B231" s="0" t="s">
        <v>18</v>
      </c>
    </row>
    <row r="232" customFormat="false" ht="15" hidden="false" customHeight="false" outlineLevel="0" collapsed="false">
      <c r="A232" s="0" t="s">
        <v>263</v>
      </c>
      <c r="B232" s="0" t="s">
        <v>47</v>
      </c>
    </row>
    <row r="233" customFormat="false" ht="15" hidden="false" customHeight="false" outlineLevel="0" collapsed="false">
      <c r="A233" s="0" t="s">
        <v>264</v>
      </c>
      <c r="B233" s="0" t="s">
        <v>5</v>
      </c>
    </row>
    <row r="234" customFormat="false" ht="15" hidden="false" customHeight="false" outlineLevel="0" collapsed="false">
      <c r="A234" s="0" t="s">
        <v>265</v>
      </c>
      <c r="B234" s="0" t="s">
        <v>5</v>
      </c>
    </row>
    <row r="235" customFormat="false" ht="15" hidden="false" customHeight="false" outlineLevel="0" collapsed="false">
      <c r="A235" s="0" t="s">
        <v>266</v>
      </c>
      <c r="B235" s="0" t="s">
        <v>5</v>
      </c>
    </row>
    <row r="236" customFormat="false" ht="15" hidden="false" customHeight="false" outlineLevel="0" collapsed="false">
      <c r="A236" s="0" t="s">
        <v>267</v>
      </c>
      <c r="B236" s="0" t="s">
        <v>27</v>
      </c>
    </row>
    <row r="237" customFormat="false" ht="15" hidden="false" customHeight="false" outlineLevel="0" collapsed="false">
      <c r="A237" s="0" t="s">
        <v>268</v>
      </c>
      <c r="B237" s="0" t="s">
        <v>5</v>
      </c>
    </row>
    <row r="238" customFormat="false" ht="15" hidden="false" customHeight="false" outlineLevel="0" collapsed="false">
      <c r="A238" s="0" t="s">
        <v>269</v>
      </c>
      <c r="B238" s="0" t="s">
        <v>270</v>
      </c>
    </row>
    <row r="239" customFormat="false" ht="15" hidden="false" customHeight="false" outlineLevel="0" collapsed="false">
      <c r="A239" s="0" t="s">
        <v>271</v>
      </c>
      <c r="B239" s="0" t="s">
        <v>31</v>
      </c>
    </row>
    <row r="240" customFormat="false" ht="15" hidden="false" customHeight="false" outlineLevel="0" collapsed="false">
      <c r="A240" s="0" t="s">
        <v>272</v>
      </c>
      <c r="B240" s="0" t="s">
        <v>8</v>
      </c>
    </row>
    <row r="241" customFormat="false" ht="15" hidden="false" customHeight="false" outlineLevel="0" collapsed="false">
      <c r="A241" s="0" t="s">
        <v>273</v>
      </c>
      <c r="B241" s="0" t="s">
        <v>31</v>
      </c>
    </row>
    <row r="242" customFormat="false" ht="15" hidden="false" customHeight="false" outlineLevel="0" collapsed="false">
      <c r="A242" s="0" t="s">
        <v>274</v>
      </c>
      <c r="B242" s="0" t="s">
        <v>31</v>
      </c>
    </row>
    <row r="243" customFormat="false" ht="15" hidden="false" customHeight="false" outlineLevel="0" collapsed="false">
      <c r="A243" s="0" t="s">
        <v>275</v>
      </c>
      <c r="B243" s="0" t="s">
        <v>31</v>
      </c>
    </row>
    <row r="244" customFormat="false" ht="15" hidden="false" customHeight="false" outlineLevel="0" collapsed="false">
      <c r="A244" s="0" t="s">
        <v>276</v>
      </c>
      <c r="B244" s="0" t="s">
        <v>49</v>
      </c>
    </row>
    <row r="245" customFormat="false" ht="15" hidden="false" customHeight="false" outlineLevel="0" collapsed="false">
      <c r="A245" s="0" t="s">
        <v>277</v>
      </c>
      <c r="B245" s="0" t="s">
        <v>18</v>
      </c>
    </row>
    <row r="246" customFormat="false" ht="15" hidden="false" customHeight="false" outlineLevel="0" collapsed="false">
      <c r="A246" s="0" t="s">
        <v>278</v>
      </c>
      <c r="B246" s="0" t="s">
        <v>18</v>
      </c>
    </row>
    <row r="247" customFormat="false" ht="15" hidden="false" customHeight="false" outlineLevel="0" collapsed="false">
      <c r="A247" s="0" t="s">
        <v>279</v>
      </c>
      <c r="B247" s="0" t="s">
        <v>123</v>
      </c>
    </row>
    <row r="248" customFormat="false" ht="15" hidden="false" customHeight="false" outlineLevel="0" collapsed="false">
      <c r="A248" s="0" t="s">
        <v>280</v>
      </c>
      <c r="B248" s="0" t="s">
        <v>281</v>
      </c>
    </row>
    <row r="249" customFormat="false" ht="15" hidden="false" customHeight="false" outlineLevel="0" collapsed="false">
      <c r="A249" s="0" t="s">
        <v>282</v>
      </c>
      <c r="B249" s="0" t="s">
        <v>8</v>
      </c>
    </row>
    <row r="250" customFormat="false" ht="15" hidden="false" customHeight="false" outlineLevel="0" collapsed="false">
      <c r="A250" s="0" t="s">
        <v>283</v>
      </c>
      <c r="B250" s="0" t="s">
        <v>8</v>
      </c>
    </row>
    <row r="251" customFormat="false" ht="15" hidden="false" customHeight="false" outlineLevel="0" collapsed="false">
      <c r="A251" s="0" t="s">
        <v>284</v>
      </c>
      <c r="B251" s="0" t="s">
        <v>8</v>
      </c>
    </row>
    <row r="252" customFormat="false" ht="15" hidden="false" customHeight="false" outlineLevel="0" collapsed="false">
      <c r="A252" s="0" t="s">
        <v>285</v>
      </c>
      <c r="B252" s="0" t="s">
        <v>8</v>
      </c>
    </row>
    <row r="253" customFormat="false" ht="15" hidden="false" customHeight="false" outlineLevel="0" collapsed="false">
      <c r="A253" s="0" t="s">
        <v>286</v>
      </c>
      <c r="B253" s="0" t="s">
        <v>8</v>
      </c>
    </row>
    <row r="254" customFormat="false" ht="15" hidden="false" customHeight="false" outlineLevel="0" collapsed="false">
      <c r="A254" s="0" t="s">
        <v>287</v>
      </c>
      <c r="B254" s="0" t="s">
        <v>8</v>
      </c>
    </row>
    <row r="255" customFormat="false" ht="15" hidden="false" customHeight="false" outlineLevel="0" collapsed="false">
      <c r="A255" s="0" t="s">
        <v>288</v>
      </c>
      <c r="B255" s="0" t="s">
        <v>8</v>
      </c>
    </row>
    <row r="256" customFormat="false" ht="15" hidden="false" customHeight="false" outlineLevel="0" collapsed="false">
      <c r="A256" s="0" t="s">
        <v>289</v>
      </c>
      <c r="B256" s="0" t="s">
        <v>75</v>
      </c>
    </row>
    <row r="257" customFormat="false" ht="15" hidden="false" customHeight="false" outlineLevel="0" collapsed="false">
      <c r="A257" s="0" t="s">
        <v>290</v>
      </c>
      <c r="B257" s="0" t="s">
        <v>18</v>
      </c>
    </row>
    <row r="258" customFormat="false" ht="15" hidden="false" customHeight="false" outlineLevel="0" collapsed="false">
      <c r="A258" s="0" t="s">
        <v>291</v>
      </c>
      <c r="B258" s="0" t="s">
        <v>8</v>
      </c>
    </row>
    <row r="259" customFormat="false" ht="15" hidden="false" customHeight="false" outlineLevel="0" collapsed="false">
      <c r="A259" s="0" t="s">
        <v>292</v>
      </c>
      <c r="B259" s="0" t="s">
        <v>8</v>
      </c>
    </row>
    <row r="260" customFormat="false" ht="15" hidden="false" customHeight="false" outlineLevel="0" collapsed="false">
      <c r="A260" s="0" t="s">
        <v>293</v>
      </c>
      <c r="B260" s="0" t="s">
        <v>25</v>
      </c>
    </row>
    <row r="261" customFormat="false" ht="15" hidden="false" customHeight="false" outlineLevel="0" collapsed="false">
      <c r="A261" s="0" t="s">
        <v>294</v>
      </c>
      <c r="B261" s="0" t="s">
        <v>47</v>
      </c>
    </row>
    <row r="262" customFormat="false" ht="15" hidden="false" customHeight="false" outlineLevel="0" collapsed="false">
      <c r="A262" s="0" t="s">
        <v>295</v>
      </c>
      <c r="B262" s="0" t="s">
        <v>47</v>
      </c>
    </row>
    <row r="263" customFormat="false" ht="15" hidden="false" customHeight="false" outlineLevel="0" collapsed="false">
      <c r="A263" s="0" t="s">
        <v>296</v>
      </c>
      <c r="B263" s="0" t="s">
        <v>47</v>
      </c>
    </row>
    <row r="264" customFormat="false" ht="15" hidden="false" customHeight="false" outlineLevel="0" collapsed="false">
      <c r="A264" s="0" t="s">
        <v>297</v>
      </c>
      <c r="B264" s="0" t="s">
        <v>47</v>
      </c>
    </row>
    <row r="265" customFormat="false" ht="15" hidden="false" customHeight="false" outlineLevel="0" collapsed="false">
      <c r="A265" s="0" t="s">
        <v>298</v>
      </c>
      <c r="B265" s="0" t="s">
        <v>47</v>
      </c>
    </row>
    <row r="266" customFormat="false" ht="15" hidden="false" customHeight="false" outlineLevel="0" collapsed="false">
      <c r="A266" s="0" t="s">
        <v>299</v>
      </c>
      <c r="B266" s="0" t="s">
        <v>47</v>
      </c>
    </row>
    <row r="267" customFormat="false" ht="15" hidden="false" customHeight="false" outlineLevel="0" collapsed="false">
      <c r="A267" s="0" t="s">
        <v>300</v>
      </c>
      <c r="B267" s="0" t="s">
        <v>47</v>
      </c>
    </row>
    <row r="268" customFormat="false" ht="15" hidden="false" customHeight="false" outlineLevel="0" collapsed="false">
      <c r="A268" s="0" t="s">
        <v>301</v>
      </c>
      <c r="B268" s="0" t="s">
        <v>47</v>
      </c>
    </row>
    <row r="269" customFormat="false" ht="15" hidden="false" customHeight="false" outlineLevel="0" collapsed="false">
      <c r="A269" s="0" t="s">
        <v>302</v>
      </c>
      <c r="B269" s="0" t="s">
        <v>8</v>
      </c>
    </row>
    <row r="270" customFormat="false" ht="15" hidden="false" customHeight="false" outlineLevel="0" collapsed="false">
      <c r="A270" s="0" t="s">
        <v>303</v>
      </c>
      <c r="B270" s="0" t="s">
        <v>8</v>
      </c>
    </row>
    <row r="271" customFormat="false" ht="15" hidden="false" customHeight="false" outlineLevel="0" collapsed="false">
      <c r="A271" s="0" t="s">
        <v>304</v>
      </c>
      <c r="B271" s="0" t="s">
        <v>5</v>
      </c>
    </row>
    <row r="272" customFormat="false" ht="15" hidden="false" customHeight="false" outlineLevel="0" collapsed="false">
      <c r="A272" s="0" t="s">
        <v>305</v>
      </c>
      <c r="B272" s="0" t="s">
        <v>8</v>
      </c>
    </row>
    <row r="273" customFormat="false" ht="15" hidden="false" customHeight="false" outlineLevel="0" collapsed="false">
      <c r="A273" s="0" t="s">
        <v>306</v>
      </c>
      <c r="B273" s="0" t="s">
        <v>8</v>
      </c>
    </row>
    <row r="274" customFormat="false" ht="15" hidden="false" customHeight="false" outlineLevel="0" collapsed="false">
      <c r="A274" s="0" t="s">
        <v>307</v>
      </c>
      <c r="B274" s="0" t="s">
        <v>8</v>
      </c>
    </row>
    <row r="275" customFormat="false" ht="15" hidden="false" customHeight="false" outlineLevel="0" collapsed="false">
      <c r="A275" s="0" t="s">
        <v>308</v>
      </c>
      <c r="B275" s="0" t="s">
        <v>8</v>
      </c>
    </row>
    <row r="276" customFormat="false" ht="15" hidden="false" customHeight="false" outlineLevel="0" collapsed="false">
      <c r="A276" s="0" t="s">
        <v>309</v>
      </c>
      <c r="B276" s="0" t="s">
        <v>8</v>
      </c>
    </row>
    <row r="277" customFormat="false" ht="15" hidden="false" customHeight="false" outlineLevel="0" collapsed="false">
      <c r="A277" s="0" t="s">
        <v>310</v>
      </c>
      <c r="B277" s="0" t="s">
        <v>96</v>
      </c>
    </row>
    <row r="278" customFormat="false" ht="15" hidden="false" customHeight="false" outlineLevel="0" collapsed="false">
      <c r="A278" s="0" t="s">
        <v>311</v>
      </c>
      <c r="B278" s="0" t="s">
        <v>31</v>
      </c>
    </row>
    <row r="279" customFormat="false" ht="15" hidden="false" customHeight="false" outlineLevel="0" collapsed="false">
      <c r="A279" s="0" t="s">
        <v>312</v>
      </c>
      <c r="B279" s="0" t="s">
        <v>313</v>
      </c>
    </row>
    <row r="280" customFormat="false" ht="15" hidden="false" customHeight="false" outlineLevel="0" collapsed="false">
      <c r="A280" s="0" t="s">
        <v>314</v>
      </c>
      <c r="B280" s="0" t="s">
        <v>313</v>
      </c>
    </row>
    <row r="281" customFormat="false" ht="15" hidden="false" customHeight="false" outlineLevel="0" collapsed="false">
      <c r="A281" s="0" t="s">
        <v>315</v>
      </c>
      <c r="B281" s="0" t="s">
        <v>18</v>
      </c>
    </row>
    <row r="282" customFormat="false" ht="15" hidden="false" customHeight="false" outlineLevel="0" collapsed="false">
      <c r="A282" s="0" t="s">
        <v>316</v>
      </c>
      <c r="B282" s="0" t="s">
        <v>27</v>
      </c>
    </row>
    <row r="283" customFormat="false" ht="15" hidden="false" customHeight="false" outlineLevel="0" collapsed="false">
      <c r="A283" s="0" t="s">
        <v>317</v>
      </c>
      <c r="B283" s="0" t="s">
        <v>5</v>
      </c>
    </row>
    <row r="284" customFormat="false" ht="15" hidden="false" customHeight="false" outlineLevel="0" collapsed="false">
      <c r="A284" s="0" t="s">
        <v>318</v>
      </c>
      <c r="B284" s="0" t="s">
        <v>1</v>
      </c>
    </row>
    <row r="285" customFormat="false" ht="15" hidden="false" customHeight="false" outlineLevel="0" collapsed="false">
      <c r="A285" s="0" t="s">
        <v>319</v>
      </c>
      <c r="B285" s="0" t="s">
        <v>31</v>
      </c>
    </row>
    <row r="286" customFormat="false" ht="15" hidden="false" customHeight="false" outlineLevel="0" collapsed="false">
      <c r="A286" s="0" t="s">
        <v>320</v>
      </c>
      <c r="B286" s="0" t="s">
        <v>25</v>
      </c>
    </row>
    <row r="287" customFormat="false" ht="15" hidden="false" customHeight="false" outlineLevel="0" collapsed="false">
      <c r="A287" s="0" t="s">
        <v>321</v>
      </c>
      <c r="B287" s="0" t="s">
        <v>322</v>
      </c>
    </row>
    <row r="288" customFormat="false" ht="15" hidden="false" customHeight="false" outlineLevel="0" collapsed="false">
      <c r="A288" s="0" t="s">
        <v>323</v>
      </c>
      <c r="B288" s="0" t="s">
        <v>31</v>
      </c>
    </row>
    <row r="289" customFormat="false" ht="15" hidden="false" customHeight="false" outlineLevel="0" collapsed="false">
      <c r="A289" s="0" t="s">
        <v>324</v>
      </c>
      <c r="B289" s="0" t="s">
        <v>31</v>
      </c>
    </row>
    <row r="290" customFormat="false" ht="15" hidden="false" customHeight="false" outlineLevel="0" collapsed="false">
      <c r="A290" s="0" t="s">
        <v>325</v>
      </c>
      <c r="B290" s="0" t="s">
        <v>31</v>
      </c>
    </row>
    <row r="291" customFormat="false" ht="15" hidden="false" customHeight="false" outlineLevel="0" collapsed="false">
      <c r="A291" s="0" t="s">
        <v>326</v>
      </c>
      <c r="B291" s="0" t="s">
        <v>49</v>
      </c>
    </row>
    <row r="292" customFormat="false" ht="15" hidden="false" customHeight="false" outlineLevel="0" collapsed="false">
      <c r="A292" s="0" t="s">
        <v>327</v>
      </c>
      <c r="B292" s="0" t="s">
        <v>47</v>
      </c>
    </row>
    <row r="293" customFormat="false" ht="15" hidden="false" customHeight="false" outlineLevel="0" collapsed="false">
      <c r="A293" s="0" t="s">
        <v>328</v>
      </c>
      <c r="B293" s="0" t="s">
        <v>27</v>
      </c>
    </row>
    <row r="294" customFormat="false" ht="15" hidden="false" customHeight="false" outlineLevel="0" collapsed="false">
      <c r="A294" s="0" t="s">
        <v>329</v>
      </c>
      <c r="B294" s="0" t="s">
        <v>27</v>
      </c>
    </row>
    <row r="295" customFormat="false" ht="15" hidden="false" customHeight="false" outlineLevel="0" collapsed="false">
      <c r="A295" s="0" t="s">
        <v>330</v>
      </c>
      <c r="B295" s="0" t="s">
        <v>18</v>
      </c>
    </row>
    <row r="296" customFormat="false" ht="15" hidden="false" customHeight="false" outlineLevel="0" collapsed="false">
      <c r="A296" s="0" t="s">
        <v>331</v>
      </c>
      <c r="B296" s="0" t="s">
        <v>47</v>
      </c>
    </row>
    <row r="297" customFormat="false" ht="15" hidden="false" customHeight="false" outlineLevel="0" collapsed="false">
      <c r="A297" s="0" t="s">
        <v>332</v>
      </c>
      <c r="B297" s="0" t="s">
        <v>96</v>
      </c>
    </row>
    <row r="298" customFormat="false" ht="15" hidden="false" customHeight="false" outlineLevel="0" collapsed="false">
      <c r="A298" s="0" t="s">
        <v>333</v>
      </c>
      <c r="B298" s="0" t="s">
        <v>49</v>
      </c>
    </row>
    <row r="299" customFormat="false" ht="15" hidden="false" customHeight="false" outlineLevel="0" collapsed="false">
      <c r="A299" s="0" t="s">
        <v>334</v>
      </c>
      <c r="B299" s="0" t="s">
        <v>31</v>
      </c>
    </row>
    <row r="300" customFormat="false" ht="15" hidden="false" customHeight="false" outlineLevel="0" collapsed="false">
      <c r="A300" s="0" t="s">
        <v>335</v>
      </c>
      <c r="B300" s="0" t="s">
        <v>31</v>
      </c>
    </row>
    <row r="301" customFormat="false" ht="15" hidden="false" customHeight="false" outlineLevel="0" collapsed="false">
      <c r="A301" s="0" t="s">
        <v>336</v>
      </c>
      <c r="B301" s="0" t="s">
        <v>31</v>
      </c>
    </row>
    <row r="302" customFormat="false" ht="15" hidden="false" customHeight="false" outlineLevel="0" collapsed="false">
      <c r="A302" s="0" t="s">
        <v>337</v>
      </c>
      <c r="B302" s="0" t="s">
        <v>1</v>
      </c>
    </row>
    <row r="303" customFormat="false" ht="15" hidden="false" customHeight="false" outlineLevel="0" collapsed="false">
      <c r="A303" s="0" t="s">
        <v>338</v>
      </c>
      <c r="B303" s="0" t="s">
        <v>8</v>
      </c>
    </row>
    <row r="304" customFormat="false" ht="15" hidden="false" customHeight="false" outlineLevel="0" collapsed="false">
      <c r="A304" s="0" t="s">
        <v>339</v>
      </c>
      <c r="B304" s="0" t="s">
        <v>18</v>
      </c>
    </row>
    <row r="305" customFormat="false" ht="15" hidden="false" customHeight="false" outlineLevel="0" collapsed="false">
      <c r="A305" s="0" t="s">
        <v>340</v>
      </c>
      <c r="B305" s="0" t="s">
        <v>18</v>
      </c>
    </row>
    <row r="306" customFormat="false" ht="15" hidden="false" customHeight="false" outlineLevel="0" collapsed="false">
      <c r="A306" s="0" t="s">
        <v>341</v>
      </c>
      <c r="B306" s="0" t="s">
        <v>31</v>
      </c>
    </row>
    <row r="307" customFormat="false" ht="15" hidden="false" customHeight="false" outlineLevel="0" collapsed="false">
      <c r="A307" s="0" t="s">
        <v>342</v>
      </c>
      <c r="B307" s="0" t="s">
        <v>31</v>
      </c>
    </row>
    <row r="308" customFormat="false" ht="15" hidden="false" customHeight="false" outlineLevel="0" collapsed="false">
      <c r="A308" s="0" t="s">
        <v>343</v>
      </c>
      <c r="B308" s="0" t="s">
        <v>31</v>
      </c>
    </row>
    <row r="309" customFormat="false" ht="15" hidden="false" customHeight="false" outlineLevel="0" collapsed="false">
      <c r="A309" s="0" t="s">
        <v>344</v>
      </c>
      <c r="B309" s="0" t="s">
        <v>345</v>
      </c>
    </row>
    <row r="310" customFormat="false" ht="15" hidden="false" customHeight="false" outlineLevel="0" collapsed="false">
      <c r="A310" s="0" t="s">
        <v>346</v>
      </c>
      <c r="B310" s="0" t="s">
        <v>49</v>
      </c>
    </row>
    <row r="311" customFormat="false" ht="15" hidden="false" customHeight="false" outlineLevel="0" collapsed="false">
      <c r="A311" s="0" t="s">
        <v>347</v>
      </c>
      <c r="B311" s="0" t="s">
        <v>49</v>
      </c>
    </row>
    <row r="312" customFormat="false" ht="15" hidden="false" customHeight="false" outlineLevel="0" collapsed="false">
      <c r="A312" s="0" t="s">
        <v>348</v>
      </c>
      <c r="B312" s="0" t="s">
        <v>3</v>
      </c>
    </row>
    <row r="313" customFormat="false" ht="15" hidden="false" customHeight="false" outlineLevel="0" collapsed="false">
      <c r="A313" s="0" t="s">
        <v>349</v>
      </c>
      <c r="B313" s="0" t="s">
        <v>1</v>
      </c>
    </row>
    <row r="314" customFormat="false" ht="15" hidden="false" customHeight="false" outlineLevel="0" collapsed="false">
      <c r="A314" s="0" t="s">
        <v>350</v>
      </c>
      <c r="B314" s="0" t="s">
        <v>351</v>
      </c>
    </row>
    <row r="315" customFormat="false" ht="15" hidden="false" customHeight="false" outlineLevel="0" collapsed="false">
      <c r="A315" s="0" t="s">
        <v>352</v>
      </c>
      <c r="B315" s="0" t="s">
        <v>353</v>
      </c>
    </row>
    <row r="316" customFormat="false" ht="15" hidden="false" customHeight="false" outlineLevel="0" collapsed="false">
      <c r="A316" s="0" t="s">
        <v>354</v>
      </c>
      <c r="B316" s="0" t="s">
        <v>1</v>
      </c>
    </row>
    <row r="317" customFormat="false" ht="15" hidden="false" customHeight="false" outlineLevel="0" collapsed="false">
      <c r="A317" s="0" t="s">
        <v>355</v>
      </c>
      <c r="B317" s="0" t="s">
        <v>1</v>
      </c>
    </row>
    <row r="318" customFormat="false" ht="15" hidden="false" customHeight="false" outlineLevel="0" collapsed="false">
      <c r="A318" s="0" t="s">
        <v>356</v>
      </c>
      <c r="B318" s="0" t="s">
        <v>1</v>
      </c>
    </row>
    <row r="319" customFormat="false" ht="15" hidden="false" customHeight="false" outlineLevel="0" collapsed="false">
      <c r="A319" s="0" t="s">
        <v>357</v>
      </c>
      <c r="B319" s="0" t="s">
        <v>96</v>
      </c>
    </row>
    <row r="320" customFormat="false" ht="15" hidden="false" customHeight="false" outlineLevel="0" collapsed="false">
      <c r="A320" s="0" t="s">
        <v>358</v>
      </c>
      <c r="B320" s="0" t="s">
        <v>47</v>
      </c>
    </row>
    <row r="321" customFormat="false" ht="15" hidden="false" customHeight="false" outlineLevel="0" collapsed="false">
      <c r="A321" s="0" t="s">
        <v>359</v>
      </c>
      <c r="B321" s="0" t="s">
        <v>18</v>
      </c>
    </row>
    <row r="322" customFormat="false" ht="15" hidden="false" customHeight="false" outlineLevel="0" collapsed="false">
      <c r="A322" s="0" t="s">
        <v>360</v>
      </c>
      <c r="B322" s="0" t="s">
        <v>18</v>
      </c>
    </row>
    <row r="323" customFormat="false" ht="15" hidden="false" customHeight="false" outlineLevel="0" collapsed="false">
      <c r="A323" s="0" t="s">
        <v>361</v>
      </c>
      <c r="B323" s="0" t="s">
        <v>18</v>
      </c>
    </row>
    <row r="324" customFormat="false" ht="15" hidden="false" customHeight="false" outlineLevel="0" collapsed="false">
      <c r="A324" s="0" t="s">
        <v>362</v>
      </c>
      <c r="B324" s="0" t="s">
        <v>18</v>
      </c>
    </row>
    <row r="325" customFormat="false" ht="15" hidden="false" customHeight="false" outlineLevel="0" collapsed="false">
      <c r="A325" s="0" t="s">
        <v>363</v>
      </c>
      <c r="B325" s="0" t="s">
        <v>18</v>
      </c>
    </row>
    <row r="326" customFormat="false" ht="15" hidden="false" customHeight="false" outlineLevel="0" collapsed="false">
      <c r="A326" s="0" t="s">
        <v>364</v>
      </c>
      <c r="B326" s="0" t="s">
        <v>18</v>
      </c>
    </row>
    <row r="327" customFormat="false" ht="15" hidden="false" customHeight="false" outlineLevel="0" collapsed="false">
      <c r="A327" s="0" t="s">
        <v>365</v>
      </c>
      <c r="B327" s="0" t="s">
        <v>18</v>
      </c>
    </row>
    <row r="328" customFormat="false" ht="15" hidden="false" customHeight="false" outlineLevel="0" collapsed="false">
      <c r="A328" s="0" t="s">
        <v>366</v>
      </c>
      <c r="B328" s="0" t="s">
        <v>18</v>
      </c>
    </row>
    <row r="329" customFormat="false" ht="15" hidden="false" customHeight="false" outlineLevel="0" collapsed="false">
      <c r="A329" s="0" t="s">
        <v>367</v>
      </c>
      <c r="B329" s="0" t="s">
        <v>353</v>
      </c>
    </row>
    <row r="330" customFormat="false" ht="15" hidden="false" customHeight="false" outlineLevel="0" collapsed="false">
      <c r="A330" s="0" t="s">
        <v>368</v>
      </c>
      <c r="B330" s="0" t="s">
        <v>353</v>
      </c>
    </row>
    <row r="331" customFormat="false" ht="15" hidden="false" customHeight="false" outlineLevel="0" collapsed="false">
      <c r="A331" s="0" t="s">
        <v>369</v>
      </c>
      <c r="B331" s="0" t="s">
        <v>353</v>
      </c>
    </row>
    <row r="332" customFormat="false" ht="15" hidden="false" customHeight="false" outlineLevel="0" collapsed="false">
      <c r="A332" s="0" t="s">
        <v>370</v>
      </c>
      <c r="B332" s="0" t="s">
        <v>353</v>
      </c>
    </row>
    <row r="333" customFormat="false" ht="15" hidden="false" customHeight="false" outlineLevel="0" collapsed="false">
      <c r="A333" s="0" t="s">
        <v>371</v>
      </c>
      <c r="B333" s="0" t="s">
        <v>47</v>
      </c>
    </row>
    <row r="334" customFormat="false" ht="15" hidden="false" customHeight="false" outlineLevel="0" collapsed="false">
      <c r="A334" s="0" t="s">
        <v>372</v>
      </c>
      <c r="B334" s="0" t="s">
        <v>373</v>
      </c>
    </row>
    <row r="335" customFormat="false" ht="15" hidden="false" customHeight="false" outlineLevel="0" collapsed="false">
      <c r="A335" s="0" t="s">
        <v>374</v>
      </c>
      <c r="B335" s="0" t="s">
        <v>373</v>
      </c>
    </row>
    <row r="336" customFormat="false" ht="15" hidden="false" customHeight="false" outlineLevel="0" collapsed="false">
      <c r="A336" s="0" t="s">
        <v>375</v>
      </c>
      <c r="B336" s="0" t="s">
        <v>373</v>
      </c>
    </row>
    <row r="337" customFormat="false" ht="15" hidden="false" customHeight="false" outlineLevel="0" collapsed="false">
      <c r="A337" s="0" t="s">
        <v>376</v>
      </c>
      <c r="B337" s="0" t="s">
        <v>373</v>
      </c>
    </row>
    <row r="338" customFormat="false" ht="15" hidden="false" customHeight="false" outlineLevel="0" collapsed="false">
      <c r="A338" s="0" t="s">
        <v>377</v>
      </c>
      <c r="B338" s="0" t="s">
        <v>373</v>
      </c>
    </row>
    <row r="339" customFormat="false" ht="15" hidden="false" customHeight="false" outlineLevel="0" collapsed="false">
      <c r="A339" s="0" t="s">
        <v>378</v>
      </c>
      <c r="B339" s="0" t="s">
        <v>104</v>
      </c>
    </row>
    <row r="340" customFormat="false" ht="15" hidden="false" customHeight="false" outlineLevel="0" collapsed="false">
      <c r="A340" s="0" t="s">
        <v>379</v>
      </c>
      <c r="B340" s="0" t="s">
        <v>104</v>
      </c>
    </row>
    <row r="341" customFormat="false" ht="15" hidden="false" customHeight="false" outlineLevel="0" collapsed="false">
      <c r="A341" s="0" t="s">
        <v>380</v>
      </c>
      <c r="B341" s="0" t="s">
        <v>31</v>
      </c>
    </row>
    <row r="342" customFormat="false" ht="15" hidden="false" customHeight="false" outlineLevel="0" collapsed="false">
      <c r="A342" s="0" t="s">
        <v>381</v>
      </c>
      <c r="B342" s="0" t="s">
        <v>221</v>
      </c>
    </row>
    <row r="343" customFormat="false" ht="15" hidden="false" customHeight="false" outlineLevel="0" collapsed="false">
      <c r="A343" s="0" t="s">
        <v>382</v>
      </c>
      <c r="B343" s="0" t="s">
        <v>18</v>
      </c>
    </row>
    <row r="344" customFormat="false" ht="15" hidden="false" customHeight="false" outlineLevel="0" collapsed="false">
      <c r="A344" s="0" t="s">
        <v>383</v>
      </c>
      <c r="B344" s="0" t="s">
        <v>31</v>
      </c>
    </row>
    <row r="345" customFormat="false" ht="15" hidden="false" customHeight="false" outlineLevel="0" collapsed="false">
      <c r="A345" s="0" t="s">
        <v>384</v>
      </c>
      <c r="B345" s="0" t="s">
        <v>18</v>
      </c>
    </row>
    <row r="346" customFormat="false" ht="15" hidden="false" customHeight="false" outlineLevel="0" collapsed="false">
      <c r="A346" s="0" t="s">
        <v>385</v>
      </c>
      <c r="B346" s="0" t="s">
        <v>18</v>
      </c>
    </row>
    <row r="347" customFormat="false" ht="15" hidden="false" customHeight="false" outlineLevel="0" collapsed="false">
      <c r="A347" s="0" t="s">
        <v>386</v>
      </c>
      <c r="B347" s="0" t="s">
        <v>8</v>
      </c>
    </row>
    <row r="348" customFormat="false" ht="15" hidden="false" customHeight="false" outlineLevel="0" collapsed="false">
      <c r="A348" s="0" t="s">
        <v>387</v>
      </c>
      <c r="B348" s="0" t="s">
        <v>8</v>
      </c>
    </row>
    <row r="349" customFormat="false" ht="15" hidden="false" customHeight="false" outlineLevel="0" collapsed="false">
      <c r="A349" s="0" t="s">
        <v>388</v>
      </c>
      <c r="B349" s="0" t="s">
        <v>8</v>
      </c>
    </row>
    <row r="350" customFormat="false" ht="15" hidden="false" customHeight="false" outlineLevel="0" collapsed="false">
      <c r="A350" s="0" t="s">
        <v>389</v>
      </c>
      <c r="B350" s="0" t="s">
        <v>8</v>
      </c>
    </row>
    <row r="351" customFormat="false" ht="15" hidden="false" customHeight="false" outlineLevel="0" collapsed="false">
      <c r="A351" s="0" t="s">
        <v>390</v>
      </c>
      <c r="B351" s="0" t="s">
        <v>391</v>
      </c>
    </row>
    <row r="352" customFormat="false" ht="15" hidden="false" customHeight="false" outlineLevel="0" collapsed="false">
      <c r="A352" s="0" t="s">
        <v>392</v>
      </c>
      <c r="B352" s="0" t="s">
        <v>18</v>
      </c>
    </row>
    <row r="353" customFormat="false" ht="15" hidden="false" customHeight="false" outlineLevel="0" collapsed="false">
      <c r="A353" s="0" t="s">
        <v>393</v>
      </c>
      <c r="B353" s="0" t="s">
        <v>18</v>
      </c>
    </row>
    <row r="354" customFormat="false" ht="15" hidden="false" customHeight="false" outlineLevel="0" collapsed="false">
      <c r="A354" s="0" t="s">
        <v>394</v>
      </c>
      <c r="B354" s="0" t="s">
        <v>18</v>
      </c>
    </row>
    <row r="355" customFormat="false" ht="15" hidden="false" customHeight="false" outlineLevel="0" collapsed="false">
      <c r="A355" s="0" t="s">
        <v>395</v>
      </c>
      <c r="B355" s="0" t="s">
        <v>18</v>
      </c>
    </row>
    <row r="356" customFormat="false" ht="15" hidden="false" customHeight="false" outlineLevel="0" collapsed="false">
      <c r="A356" s="0" t="s">
        <v>396</v>
      </c>
      <c r="B356" s="0" t="s">
        <v>18</v>
      </c>
    </row>
    <row r="357" customFormat="false" ht="15" hidden="false" customHeight="false" outlineLevel="0" collapsed="false">
      <c r="A357" s="0" t="s">
        <v>397</v>
      </c>
      <c r="B357" s="0" t="s">
        <v>18</v>
      </c>
    </row>
    <row r="358" customFormat="false" ht="15" hidden="false" customHeight="false" outlineLevel="0" collapsed="false">
      <c r="A358" s="0" t="s">
        <v>398</v>
      </c>
      <c r="B358" s="0" t="s">
        <v>31</v>
      </c>
    </row>
    <row r="359" customFormat="false" ht="15" hidden="false" customHeight="false" outlineLevel="0" collapsed="false">
      <c r="A359" s="0" t="s">
        <v>399</v>
      </c>
      <c r="B359" s="0" t="s">
        <v>31</v>
      </c>
    </row>
    <row r="360" customFormat="false" ht="15" hidden="false" customHeight="false" outlineLevel="0" collapsed="false">
      <c r="A360" s="0" t="s">
        <v>400</v>
      </c>
      <c r="B360" s="0" t="s">
        <v>123</v>
      </c>
    </row>
    <row r="361" customFormat="false" ht="15" hidden="false" customHeight="false" outlineLevel="0" collapsed="false">
      <c r="A361" s="0" t="s">
        <v>401</v>
      </c>
      <c r="B361" s="0" t="s">
        <v>123</v>
      </c>
    </row>
    <row r="362" customFormat="false" ht="15" hidden="false" customHeight="false" outlineLevel="0" collapsed="false">
      <c r="A362" s="0" t="s">
        <v>402</v>
      </c>
      <c r="B362" s="0" t="s">
        <v>403</v>
      </c>
    </row>
    <row r="363" customFormat="false" ht="15" hidden="false" customHeight="false" outlineLevel="0" collapsed="false">
      <c r="A363" s="0" t="s">
        <v>404</v>
      </c>
    </row>
    <row r="364" customFormat="false" ht="15" hidden="false" customHeight="false" outlineLevel="0" collapsed="false">
      <c r="A364" s="0" t="s">
        <v>405</v>
      </c>
    </row>
    <row r="365" customFormat="false" ht="15" hidden="false" customHeight="false" outlineLevel="0" collapsed="false">
      <c r="A365" s="0" t="s">
        <v>406</v>
      </c>
      <c r="B365" s="0" t="s">
        <v>18</v>
      </c>
    </row>
    <row r="366" customFormat="false" ht="15" hidden="false" customHeight="false" outlineLevel="0" collapsed="false">
      <c r="A366" s="0" t="s">
        <v>407</v>
      </c>
      <c r="B366" s="0" t="s">
        <v>25</v>
      </c>
    </row>
    <row r="367" customFormat="false" ht="15" hidden="false" customHeight="false" outlineLevel="0" collapsed="false">
      <c r="A367" s="0" t="s">
        <v>408</v>
      </c>
      <c r="B367" s="0" t="s">
        <v>104</v>
      </c>
    </row>
    <row r="368" customFormat="false" ht="15" hidden="false" customHeight="false" outlineLevel="0" collapsed="false">
      <c r="A368" s="0" t="s">
        <v>409</v>
      </c>
      <c r="B368" s="0" t="s">
        <v>104</v>
      </c>
    </row>
    <row r="369" customFormat="false" ht="15" hidden="false" customHeight="false" outlineLevel="0" collapsed="false">
      <c r="A369" s="0" t="s">
        <v>410</v>
      </c>
      <c r="B369" s="0" t="s">
        <v>104</v>
      </c>
    </row>
    <row r="370" customFormat="false" ht="15" hidden="false" customHeight="false" outlineLevel="0" collapsed="false">
      <c r="A370" s="0" t="s">
        <v>411</v>
      </c>
      <c r="B370" s="0" t="s">
        <v>104</v>
      </c>
    </row>
    <row r="371" customFormat="false" ht="15" hidden="false" customHeight="false" outlineLevel="0" collapsed="false">
      <c r="A371" s="0" t="s">
        <v>412</v>
      </c>
      <c r="B371" s="0" t="s">
        <v>104</v>
      </c>
    </row>
    <row r="372" customFormat="false" ht="15" hidden="false" customHeight="false" outlineLevel="0" collapsed="false">
      <c r="A372" s="0" t="s">
        <v>413</v>
      </c>
      <c r="B372" s="0" t="s">
        <v>104</v>
      </c>
    </row>
    <row r="373" customFormat="false" ht="15" hidden="false" customHeight="false" outlineLevel="0" collapsed="false">
      <c r="A373" s="0" t="s">
        <v>414</v>
      </c>
      <c r="B373" s="0" t="s">
        <v>104</v>
      </c>
    </row>
    <row r="374" customFormat="false" ht="15" hidden="false" customHeight="false" outlineLevel="0" collapsed="false">
      <c r="A374" s="0" t="s">
        <v>415</v>
      </c>
      <c r="B374" s="0" t="s">
        <v>38</v>
      </c>
    </row>
    <row r="375" customFormat="false" ht="15" hidden="false" customHeight="false" outlineLevel="0" collapsed="false">
      <c r="A375" s="0" t="s">
        <v>416</v>
      </c>
      <c r="B375" s="0" t="s">
        <v>38</v>
      </c>
    </row>
    <row r="376" customFormat="false" ht="15" hidden="false" customHeight="false" outlineLevel="0" collapsed="false">
      <c r="A376" s="0" t="s">
        <v>417</v>
      </c>
      <c r="B376" s="0" t="s">
        <v>18</v>
      </c>
    </row>
    <row r="377" customFormat="false" ht="15" hidden="false" customHeight="false" outlineLevel="0" collapsed="false">
      <c r="A377" s="0" t="s">
        <v>418</v>
      </c>
      <c r="B377" s="0" t="s">
        <v>419</v>
      </c>
    </row>
    <row r="378" customFormat="false" ht="15" hidden="false" customHeight="false" outlineLevel="0" collapsed="false">
      <c r="A378" s="0" t="s">
        <v>420</v>
      </c>
      <c r="B378" s="0" t="s">
        <v>1</v>
      </c>
    </row>
    <row r="379" customFormat="false" ht="15" hidden="false" customHeight="false" outlineLevel="0" collapsed="false">
      <c r="A379" s="0" t="s">
        <v>421</v>
      </c>
      <c r="B379" s="0" t="s">
        <v>38</v>
      </c>
    </row>
    <row r="380" customFormat="false" ht="15" hidden="false" customHeight="false" outlineLevel="0" collapsed="false">
      <c r="A380" s="0" t="s">
        <v>422</v>
      </c>
      <c r="B380" s="0" t="s">
        <v>25</v>
      </c>
    </row>
    <row r="381" customFormat="false" ht="15" hidden="false" customHeight="false" outlineLevel="0" collapsed="false">
      <c r="A381" s="0" t="s">
        <v>423</v>
      </c>
      <c r="B381" s="0" t="s">
        <v>424</v>
      </c>
    </row>
    <row r="382" customFormat="false" ht="15" hidden="false" customHeight="false" outlineLevel="0" collapsed="false">
      <c r="A382" s="0" t="s">
        <v>425</v>
      </c>
      <c r="B382" s="0" t="s">
        <v>426</v>
      </c>
    </row>
    <row r="383" customFormat="false" ht="15" hidden="false" customHeight="false" outlineLevel="0" collapsed="false">
      <c r="A383" s="0" t="s">
        <v>427</v>
      </c>
      <c r="B383" s="0" t="s">
        <v>426</v>
      </c>
    </row>
    <row r="384" customFormat="false" ht="15" hidden="false" customHeight="false" outlineLevel="0" collapsed="false">
      <c r="A384" s="0" t="s">
        <v>428</v>
      </c>
      <c r="B384" s="0" t="s">
        <v>426</v>
      </c>
    </row>
    <row r="385" customFormat="false" ht="15" hidden="false" customHeight="false" outlineLevel="0" collapsed="false">
      <c r="A385" s="0" t="s">
        <v>429</v>
      </c>
      <c r="B385" s="0" t="s">
        <v>430</v>
      </c>
    </row>
    <row r="386" customFormat="false" ht="15" hidden="false" customHeight="false" outlineLevel="0" collapsed="false">
      <c r="A386" s="0" t="s">
        <v>431</v>
      </c>
      <c r="B386" s="0" t="s">
        <v>430</v>
      </c>
    </row>
    <row r="387" customFormat="false" ht="15" hidden="false" customHeight="false" outlineLevel="0" collapsed="false">
      <c r="A387" s="0" t="s">
        <v>432</v>
      </c>
      <c r="B387" s="0" t="s">
        <v>18</v>
      </c>
    </row>
    <row r="388" customFormat="false" ht="15" hidden="false" customHeight="false" outlineLevel="0" collapsed="false">
      <c r="A388" s="0" t="s">
        <v>433</v>
      </c>
      <c r="B388" s="0" t="s">
        <v>31</v>
      </c>
    </row>
    <row r="389" customFormat="false" ht="15" hidden="false" customHeight="false" outlineLevel="0" collapsed="false">
      <c r="A389" s="0" t="s">
        <v>434</v>
      </c>
      <c r="B389" s="0" t="s">
        <v>49</v>
      </c>
    </row>
    <row r="390" customFormat="false" ht="15" hidden="false" customHeight="false" outlineLevel="0" collapsed="false">
      <c r="A390" s="0" t="s">
        <v>435</v>
      </c>
      <c r="B390" s="0" t="s">
        <v>135</v>
      </c>
    </row>
    <row r="391" customFormat="false" ht="15" hidden="false" customHeight="false" outlineLevel="0" collapsed="false">
      <c r="A391" s="0" t="s">
        <v>436</v>
      </c>
      <c r="B391" s="0" t="s">
        <v>437</v>
      </c>
    </row>
    <row r="392" customFormat="false" ht="15" hidden="false" customHeight="false" outlineLevel="0" collapsed="false">
      <c r="A392" s="0" t="s">
        <v>438</v>
      </c>
      <c r="B392" s="0" t="s">
        <v>437</v>
      </c>
    </row>
    <row r="393" customFormat="false" ht="15" hidden="false" customHeight="false" outlineLevel="0" collapsed="false">
      <c r="A393" s="0" t="s">
        <v>439</v>
      </c>
      <c r="B393" s="0" t="s">
        <v>437</v>
      </c>
    </row>
    <row r="394" customFormat="false" ht="15" hidden="false" customHeight="false" outlineLevel="0" collapsed="false">
      <c r="A394" s="0" t="s">
        <v>440</v>
      </c>
      <c r="B394" s="0" t="s">
        <v>437</v>
      </c>
    </row>
    <row r="395" customFormat="false" ht="15" hidden="false" customHeight="false" outlineLevel="0" collapsed="false">
      <c r="A395" s="0" t="s">
        <v>441</v>
      </c>
      <c r="B395" s="0" t="s">
        <v>47</v>
      </c>
    </row>
    <row r="396" customFormat="false" ht="15" hidden="false" customHeight="false" outlineLevel="0" collapsed="false">
      <c r="A396" s="0" t="s">
        <v>442</v>
      </c>
      <c r="B396" s="0" t="s">
        <v>18</v>
      </c>
    </row>
    <row r="397" customFormat="false" ht="15" hidden="false" customHeight="false" outlineLevel="0" collapsed="false">
      <c r="A397" s="0" t="s">
        <v>443</v>
      </c>
      <c r="B397" s="0" t="s">
        <v>104</v>
      </c>
    </row>
    <row r="398" customFormat="false" ht="15" hidden="false" customHeight="false" outlineLevel="0" collapsed="false">
      <c r="A398" s="0" t="s">
        <v>444</v>
      </c>
      <c r="B398" s="0" t="s">
        <v>104</v>
      </c>
    </row>
    <row r="399" customFormat="false" ht="15" hidden="false" customHeight="false" outlineLevel="0" collapsed="false">
      <c r="A399" s="0" t="s">
        <v>445</v>
      </c>
      <c r="B399" s="0" t="s">
        <v>1</v>
      </c>
    </row>
    <row r="400" customFormat="false" ht="15" hidden="false" customHeight="false" outlineLevel="0" collapsed="false">
      <c r="A400" s="0" t="s">
        <v>446</v>
      </c>
      <c r="B400" s="0" t="s">
        <v>1</v>
      </c>
    </row>
    <row r="401" customFormat="false" ht="15" hidden="false" customHeight="false" outlineLevel="0" collapsed="false">
      <c r="A401" s="0" t="s">
        <v>447</v>
      </c>
      <c r="B401" s="0" t="s">
        <v>5</v>
      </c>
    </row>
    <row r="402" customFormat="false" ht="15" hidden="false" customHeight="false" outlineLevel="0" collapsed="false">
      <c r="A402" s="0" t="s">
        <v>448</v>
      </c>
      <c r="B402" s="0" t="s">
        <v>25</v>
      </c>
    </row>
    <row r="403" customFormat="false" ht="15" hidden="false" customHeight="false" outlineLevel="0" collapsed="false">
      <c r="A403" s="0" t="s">
        <v>449</v>
      </c>
      <c r="B403" s="0" t="s">
        <v>25</v>
      </c>
    </row>
    <row r="404" customFormat="false" ht="15" hidden="false" customHeight="false" outlineLevel="0" collapsed="false">
      <c r="A404" s="0" t="s">
        <v>450</v>
      </c>
      <c r="B404" s="0" t="s">
        <v>18</v>
      </c>
    </row>
    <row r="405" customFormat="false" ht="15" hidden="false" customHeight="false" outlineLevel="0" collapsed="false">
      <c r="A405" s="0" t="s">
        <v>451</v>
      </c>
      <c r="B405" s="0" t="s">
        <v>18</v>
      </c>
    </row>
    <row r="406" customFormat="false" ht="15" hidden="false" customHeight="false" outlineLevel="0" collapsed="false">
      <c r="A406" s="0" t="s">
        <v>452</v>
      </c>
      <c r="B406" s="0" t="s">
        <v>18</v>
      </c>
    </row>
    <row r="407" customFormat="false" ht="15" hidden="false" customHeight="false" outlineLevel="0" collapsed="false">
      <c r="A407" s="0" t="s">
        <v>453</v>
      </c>
      <c r="B407" s="0" t="s">
        <v>96</v>
      </c>
    </row>
    <row r="408" customFormat="false" ht="15" hidden="false" customHeight="false" outlineLevel="0" collapsed="false">
      <c r="A408" s="0" t="s">
        <v>454</v>
      </c>
      <c r="B408" s="0" t="s">
        <v>96</v>
      </c>
    </row>
    <row r="409" customFormat="false" ht="15" hidden="false" customHeight="false" outlineLevel="0" collapsed="false">
      <c r="A409" s="0" t="s">
        <v>455</v>
      </c>
      <c r="B409" s="0" t="s">
        <v>31</v>
      </c>
    </row>
    <row r="410" customFormat="false" ht="15" hidden="false" customHeight="false" outlineLevel="0" collapsed="false">
      <c r="A410" s="0" t="s">
        <v>456</v>
      </c>
      <c r="B410" s="0" t="s">
        <v>38</v>
      </c>
    </row>
    <row r="411" customFormat="false" ht="15" hidden="false" customHeight="false" outlineLevel="0" collapsed="false">
      <c r="A411" s="0" t="s">
        <v>457</v>
      </c>
      <c r="B411" s="0" t="s">
        <v>49</v>
      </c>
    </row>
    <row r="412" customFormat="false" ht="15" hidden="false" customHeight="false" outlineLevel="0" collapsed="false">
      <c r="A412" s="0" t="s">
        <v>458</v>
      </c>
      <c r="B412" s="0" t="s">
        <v>49</v>
      </c>
    </row>
    <row r="413" customFormat="false" ht="15" hidden="false" customHeight="false" outlineLevel="0" collapsed="false">
      <c r="A413" s="0" t="s">
        <v>459</v>
      </c>
      <c r="B413" s="0" t="s">
        <v>49</v>
      </c>
    </row>
    <row r="414" customFormat="false" ht="15" hidden="false" customHeight="false" outlineLevel="0" collapsed="false">
      <c r="A414" s="0" t="s">
        <v>460</v>
      </c>
      <c r="B414" s="0" t="s">
        <v>49</v>
      </c>
    </row>
    <row r="415" customFormat="false" ht="15" hidden="false" customHeight="false" outlineLevel="0" collapsed="false">
      <c r="A415" s="0" t="s">
        <v>461</v>
      </c>
      <c r="B415" s="0" t="s">
        <v>462</v>
      </c>
    </row>
    <row r="416" customFormat="false" ht="15" hidden="false" customHeight="false" outlineLevel="0" collapsed="false">
      <c r="A416" s="0" t="s">
        <v>463</v>
      </c>
      <c r="B416" s="0" t="s">
        <v>49</v>
      </c>
    </row>
    <row r="417" customFormat="false" ht="15" hidden="false" customHeight="false" outlineLevel="0" collapsed="false">
      <c r="A417" s="0" t="s">
        <v>464</v>
      </c>
      <c r="B417" s="0" t="s">
        <v>281</v>
      </c>
    </row>
    <row r="418" customFormat="false" ht="15" hidden="false" customHeight="false" outlineLevel="0" collapsed="false">
      <c r="A418" s="0" t="s">
        <v>465</v>
      </c>
      <c r="B418" s="0" t="s">
        <v>18</v>
      </c>
    </row>
    <row r="419" customFormat="false" ht="15" hidden="false" customHeight="false" outlineLevel="0" collapsed="false">
      <c r="A419" s="0" t="s">
        <v>466</v>
      </c>
      <c r="B419" s="0" t="s">
        <v>18</v>
      </c>
    </row>
    <row r="420" customFormat="false" ht="15" hidden="false" customHeight="false" outlineLevel="0" collapsed="false">
      <c r="A420" s="0" t="s">
        <v>467</v>
      </c>
      <c r="B420" s="0" t="s">
        <v>20</v>
      </c>
    </row>
    <row r="421" customFormat="false" ht="15" hidden="false" customHeight="false" outlineLevel="0" collapsed="false">
      <c r="A421" s="0" t="s">
        <v>468</v>
      </c>
      <c r="B421" s="0" t="s">
        <v>20</v>
      </c>
    </row>
    <row r="422" customFormat="false" ht="15" hidden="false" customHeight="false" outlineLevel="0" collapsed="false">
      <c r="A422" s="0" t="s">
        <v>469</v>
      </c>
      <c r="B422" s="0" t="s">
        <v>123</v>
      </c>
    </row>
    <row r="423" customFormat="false" ht="15" hidden="false" customHeight="false" outlineLevel="0" collapsed="false">
      <c r="A423" s="0" t="s">
        <v>470</v>
      </c>
      <c r="B423" s="0" t="s">
        <v>471</v>
      </c>
    </row>
    <row r="424" customFormat="false" ht="15" hidden="false" customHeight="false" outlineLevel="0" collapsed="false">
      <c r="A424" s="0" t="s">
        <v>472</v>
      </c>
      <c r="B424" s="0" t="s">
        <v>5</v>
      </c>
    </row>
    <row r="425" customFormat="false" ht="15" hidden="false" customHeight="false" outlineLevel="0" collapsed="false">
      <c r="A425" s="0" t="s">
        <v>473</v>
      </c>
      <c r="B425" s="0" t="s">
        <v>5</v>
      </c>
    </row>
    <row r="426" customFormat="false" ht="15" hidden="false" customHeight="false" outlineLevel="0" collapsed="false">
      <c r="A426" s="0" t="s">
        <v>474</v>
      </c>
      <c r="B426" s="0" t="s">
        <v>5</v>
      </c>
    </row>
    <row r="427" customFormat="false" ht="15" hidden="false" customHeight="false" outlineLevel="0" collapsed="false">
      <c r="A427" s="0" t="s">
        <v>475</v>
      </c>
      <c r="B427" s="0" t="s">
        <v>5</v>
      </c>
    </row>
    <row r="428" customFormat="false" ht="15" hidden="false" customHeight="false" outlineLevel="0" collapsed="false">
      <c r="A428" s="0" t="s">
        <v>476</v>
      </c>
      <c r="B428" s="0" t="s">
        <v>3</v>
      </c>
    </row>
    <row r="429" customFormat="false" ht="15" hidden="false" customHeight="false" outlineLevel="0" collapsed="false">
      <c r="A429" s="0" t="s">
        <v>477</v>
      </c>
      <c r="B429" s="0" t="s">
        <v>18</v>
      </c>
    </row>
    <row r="430" customFormat="false" ht="15" hidden="false" customHeight="false" outlineLevel="0" collapsed="false">
      <c r="A430" s="0" t="s">
        <v>478</v>
      </c>
      <c r="B430" s="0" t="s">
        <v>31</v>
      </c>
    </row>
    <row r="431" customFormat="false" ht="15" hidden="false" customHeight="false" outlineLevel="0" collapsed="false">
      <c r="A431" s="0" t="s">
        <v>479</v>
      </c>
      <c r="B431" s="0" t="s">
        <v>31</v>
      </c>
    </row>
    <row r="432" customFormat="false" ht="15" hidden="false" customHeight="false" outlineLevel="0" collapsed="false">
      <c r="A432" s="0" t="s">
        <v>480</v>
      </c>
      <c r="B432" s="0" t="s">
        <v>104</v>
      </c>
    </row>
    <row r="433" customFormat="false" ht="15" hidden="false" customHeight="false" outlineLevel="0" collapsed="false">
      <c r="A433" s="0" t="s">
        <v>481</v>
      </c>
      <c r="B433" s="0" t="s">
        <v>482</v>
      </c>
    </row>
    <row r="434" customFormat="false" ht="15" hidden="false" customHeight="false" outlineLevel="0" collapsed="false">
      <c r="A434" s="0" t="s">
        <v>483</v>
      </c>
      <c r="B434" s="0" t="s">
        <v>8</v>
      </c>
    </row>
    <row r="435" customFormat="false" ht="15" hidden="false" customHeight="false" outlineLevel="0" collapsed="false">
      <c r="A435" s="0" t="s">
        <v>484</v>
      </c>
      <c r="B435" s="0" t="s">
        <v>8</v>
      </c>
    </row>
    <row r="436" customFormat="false" ht="15" hidden="false" customHeight="false" outlineLevel="0" collapsed="false">
      <c r="A436" s="0" t="s">
        <v>485</v>
      </c>
      <c r="B436" s="0" t="s">
        <v>8</v>
      </c>
    </row>
    <row r="437" customFormat="false" ht="15" hidden="false" customHeight="false" outlineLevel="0" collapsed="false">
      <c r="A437" s="0" t="s">
        <v>486</v>
      </c>
      <c r="B437" s="0" t="s">
        <v>8</v>
      </c>
    </row>
    <row r="438" customFormat="false" ht="15" hidden="false" customHeight="false" outlineLevel="0" collapsed="false">
      <c r="A438" s="0" t="s">
        <v>487</v>
      </c>
      <c r="B438" s="0" t="s">
        <v>8</v>
      </c>
    </row>
    <row r="439" customFormat="false" ht="15" hidden="false" customHeight="false" outlineLevel="0" collapsed="false">
      <c r="A439" s="0" t="s">
        <v>488</v>
      </c>
      <c r="B439" s="0" t="s">
        <v>96</v>
      </c>
    </row>
    <row r="440" customFormat="false" ht="15" hidden="false" customHeight="false" outlineLevel="0" collapsed="false">
      <c r="A440" s="0" t="s">
        <v>489</v>
      </c>
      <c r="B440" s="0" t="s">
        <v>5</v>
      </c>
    </row>
    <row r="441" customFormat="false" ht="15" hidden="false" customHeight="false" outlineLevel="0" collapsed="false">
      <c r="A441" s="0" t="s">
        <v>490</v>
      </c>
      <c r="B441" s="0" t="s">
        <v>18</v>
      </c>
    </row>
    <row r="442" customFormat="false" ht="15" hidden="false" customHeight="false" outlineLevel="0" collapsed="false">
      <c r="A442" s="0" t="s">
        <v>491</v>
      </c>
      <c r="B442" s="0" t="s">
        <v>18</v>
      </c>
    </row>
    <row r="443" customFormat="false" ht="15" hidden="false" customHeight="false" outlineLevel="0" collapsed="false">
      <c r="A443" s="0" t="s">
        <v>492</v>
      </c>
      <c r="B443" s="0" t="s">
        <v>8</v>
      </c>
    </row>
    <row r="444" customFormat="false" ht="15" hidden="false" customHeight="false" outlineLevel="0" collapsed="false">
      <c r="A444" s="0" t="s">
        <v>493</v>
      </c>
      <c r="B444" s="0" t="s">
        <v>8</v>
      </c>
    </row>
    <row r="445" customFormat="false" ht="15" hidden="false" customHeight="false" outlineLevel="0" collapsed="false">
      <c r="A445" s="0" t="s">
        <v>494</v>
      </c>
      <c r="B445" s="0" t="s">
        <v>8</v>
      </c>
    </row>
    <row r="446" customFormat="false" ht="15" hidden="false" customHeight="false" outlineLevel="0" collapsed="false">
      <c r="A446" s="0" t="s">
        <v>495</v>
      </c>
      <c r="B446" s="0" t="s">
        <v>8</v>
      </c>
    </row>
    <row r="447" customFormat="false" ht="15" hidden="false" customHeight="false" outlineLevel="0" collapsed="false">
      <c r="A447" s="0" t="s">
        <v>496</v>
      </c>
      <c r="B447" s="0" t="s">
        <v>8</v>
      </c>
    </row>
    <row r="448" customFormat="false" ht="15" hidden="false" customHeight="false" outlineLevel="0" collapsed="false">
      <c r="A448" s="0" t="s">
        <v>497</v>
      </c>
      <c r="B448" s="0" t="s">
        <v>5</v>
      </c>
    </row>
    <row r="449" customFormat="false" ht="15" hidden="false" customHeight="false" outlineLevel="0" collapsed="false">
      <c r="A449" s="0" t="s">
        <v>498</v>
      </c>
      <c r="B449" s="0" t="s">
        <v>5</v>
      </c>
    </row>
    <row r="450" customFormat="false" ht="15" hidden="false" customHeight="false" outlineLevel="0" collapsed="false">
      <c r="A450" s="0" t="s">
        <v>499</v>
      </c>
      <c r="B450" s="0" t="s">
        <v>5</v>
      </c>
    </row>
    <row r="451" customFormat="false" ht="15" hidden="false" customHeight="false" outlineLevel="0" collapsed="false">
      <c r="A451" s="0" t="s">
        <v>500</v>
      </c>
      <c r="B451" s="0" t="s">
        <v>31</v>
      </c>
    </row>
    <row r="452" customFormat="false" ht="15" hidden="false" customHeight="false" outlineLevel="0" collapsed="false">
      <c r="A452" s="0" t="s">
        <v>501</v>
      </c>
      <c r="B452" s="0" t="s">
        <v>96</v>
      </c>
    </row>
    <row r="453" customFormat="false" ht="15" hidden="false" customHeight="false" outlineLevel="0" collapsed="false">
      <c r="A453" s="0" t="s">
        <v>502</v>
      </c>
      <c r="B453" s="0" t="s">
        <v>31</v>
      </c>
    </row>
    <row r="454" customFormat="false" ht="15" hidden="false" customHeight="false" outlineLevel="0" collapsed="false">
      <c r="A454" s="0" t="s">
        <v>503</v>
      </c>
      <c r="B454" s="0" t="s">
        <v>25</v>
      </c>
    </row>
    <row r="455" customFormat="false" ht="15" hidden="false" customHeight="false" outlineLevel="0" collapsed="false">
      <c r="A455" s="0" t="s">
        <v>504</v>
      </c>
      <c r="B455" s="0" t="s">
        <v>353</v>
      </c>
    </row>
    <row r="456" customFormat="false" ht="15" hidden="false" customHeight="false" outlineLevel="0" collapsed="false">
      <c r="A456" s="0" t="s">
        <v>505</v>
      </c>
      <c r="B456" s="0" t="s">
        <v>49</v>
      </c>
    </row>
    <row r="457" customFormat="false" ht="15" hidden="false" customHeight="false" outlineLevel="0" collapsed="false">
      <c r="A457" s="0" t="s">
        <v>506</v>
      </c>
      <c r="B457" s="0" t="s">
        <v>31</v>
      </c>
    </row>
    <row r="458" customFormat="false" ht="15" hidden="false" customHeight="false" outlineLevel="0" collapsed="false">
      <c r="A458" s="0" t="s">
        <v>507</v>
      </c>
      <c r="B458" s="0" t="s">
        <v>31</v>
      </c>
    </row>
    <row r="459" customFormat="false" ht="15" hidden="false" customHeight="false" outlineLevel="0" collapsed="false">
      <c r="A459" s="0" t="s">
        <v>508</v>
      </c>
      <c r="B459" s="0" t="s">
        <v>18</v>
      </c>
    </row>
    <row r="460" customFormat="false" ht="15" hidden="false" customHeight="false" outlineLevel="0" collapsed="false">
      <c r="A460" s="0" t="s">
        <v>509</v>
      </c>
      <c r="B460" s="0" t="s">
        <v>18</v>
      </c>
    </row>
    <row r="461" customFormat="false" ht="15" hidden="false" customHeight="false" outlineLevel="0" collapsed="false">
      <c r="A461" s="0" t="s">
        <v>510</v>
      </c>
      <c r="B461" s="0" t="s">
        <v>18</v>
      </c>
    </row>
    <row r="462" customFormat="false" ht="15" hidden="false" customHeight="false" outlineLevel="0" collapsed="false">
      <c r="A462" s="0" t="s">
        <v>511</v>
      </c>
      <c r="B462" s="0" t="s">
        <v>221</v>
      </c>
    </row>
    <row r="463" customFormat="false" ht="15" hidden="false" customHeight="false" outlineLevel="0" collapsed="false">
      <c r="A463" s="0" t="s">
        <v>512</v>
      </c>
      <c r="B463" s="0" t="s">
        <v>96</v>
      </c>
    </row>
    <row r="464" customFormat="false" ht="15" hidden="false" customHeight="false" outlineLevel="0" collapsed="false">
      <c r="A464" s="0" t="s">
        <v>513</v>
      </c>
      <c r="B464" s="0" t="s">
        <v>27</v>
      </c>
    </row>
    <row r="465" customFormat="false" ht="15" hidden="false" customHeight="false" outlineLevel="0" collapsed="false">
      <c r="A465" s="0" t="s">
        <v>514</v>
      </c>
      <c r="B465" s="0" t="s">
        <v>515</v>
      </c>
    </row>
    <row r="466" customFormat="false" ht="15" hidden="false" customHeight="false" outlineLevel="0" collapsed="false">
      <c r="A466" s="0" t="s">
        <v>516</v>
      </c>
      <c r="B466" s="0" t="s">
        <v>515</v>
      </c>
    </row>
    <row r="467" customFormat="false" ht="15" hidden="false" customHeight="false" outlineLevel="0" collapsed="false">
      <c r="A467" s="0" t="s">
        <v>517</v>
      </c>
      <c r="B467" s="0" t="s">
        <v>5</v>
      </c>
    </row>
    <row r="468" customFormat="false" ht="15" hidden="false" customHeight="false" outlineLevel="0" collapsed="false">
      <c r="A468" s="0" t="s">
        <v>518</v>
      </c>
      <c r="B468" s="0" t="s">
        <v>519</v>
      </c>
    </row>
    <row r="469" customFormat="false" ht="15" hidden="false" customHeight="false" outlineLevel="0" collapsed="false">
      <c r="A469" s="0" t="s">
        <v>520</v>
      </c>
      <c r="B469" s="0" t="s">
        <v>25</v>
      </c>
    </row>
    <row r="470" customFormat="false" ht="15" hidden="false" customHeight="false" outlineLevel="0" collapsed="false">
      <c r="A470" s="0" t="s">
        <v>521</v>
      </c>
      <c r="B470" s="0" t="s">
        <v>522</v>
      </c>
    </row>
    <row r="471" customFormat="false" ht="15" hidden="false" customHeight="false" outlineLevel="0" collapsed="false">
      <c r="A471" s="0" t="s">
        <v>523</v>
      </c>
      <c r="B471" s="0" t="s">
        <v>123</v>
      </c>
    </row>
    <row r="472" customFormat="false" ht="15" hidden="false" customHeight="false" outlineLevel="0" collapsed="false">
      <c r="A472" s="0" t="s">
        <v>524</v>
      </c>
      <c r="B472" s="0" t="s">
        <v>221</v>
      </c>
    </row>
    <row r="473" customFormat="false" ht="15" hidden="false" customHeight="false" outlineLevel="0" collapsed="false">
      <c r="A473" s="0" t="s">
        <v>525</v>
      </c>
      <c r="B473" s="0" t="s">
        <v>49</v>
      </c>
    </row>
    <row r="474" customFormat="false" ht="15" hidden="false" customHeight="false" outlineLevel="0" collapsed="false">
      <c r="A474" s="0" t="s">
        <v>526</v>
      </c>
      <c r="B474" s="0" t="s">
        <v>75</v>
      </c>
    </row>
    <row r="475" customFormat="false" ht="15" hidden="false" customHeight="false" outlineLevel="0" collapsed="false">
      <c r="A475" s="0" t="s">
        <v>527</v>
      </c>
      <c r="B475" s="0" t="s">
        <v>75</v>
      </c>
    </row>
    <row r="476" customFormat="false" ht="15" hidden="false" customHeight="false" outlineLevel="0" collapsed="false">
      <c r="A476" s="0" t="s">
        <v>528</v>
      </c>
      <c r="B476" s="0" t="s">
        <v>49</v>
      </c>
    </row>
    <row r="477" customFormat="false" ht="15" hidden="false" customHeight="false" outlineLevel="0" collapsed="false">
      <c r="A477" s="0" t="s">
        <v>529</v>
      </c>
      <c r="B477" s="0" t="s">
        <v>18</v>
      </c>
    </row>
    <row r="478" customFormat="false" ht="15" hidden="false" customHeight="false" outlineLevel="0" collapsed="false">
      <c r="A478" s="0" t="s">
        <v>530</v>
      </c>
      <c r="B478" s="0" t="s">
        <v>31</v>
      </c>
    </row>
    <row r="479" customFormat="false" ht="15" hidden="false" customHeight="false" outlineLevel="0" collapsed="false">
      <c r="A479" s="0" t="s">
        <v>531</v>
      </c>
      <c r="B479" s="0" t="s">
        <v>31</v>
      </c>
    </row>
    <row r="480" customFormat="false" ht="15" hidden="false" customHeight="false" outlineLevel="0" collapsed="false">
      <c r="A480" s="0" t="s">
        <v>532</v>
      </c>
      <c r="B480" s="0" t="s">
        <v>31</v>
      </c>
    </row>
    <row r="481" customFormat="false" ht="15" hidden="false" customHeight="false" outlineLevel="0" collapsed="false">
      <c r="A481" s="0" t="s">
        <v>533</v>
      </c>
      <c r="B481" s="0" t="s">
        <v>104</v>
      </c>
    </row>
    <row r="482" customFormat="false" ht="15" hidden="false" customHeight="false" outlineLevel="0" collapsed="false">
      <c r="A482" s="0" t="s">
        <v>534</v>
      </c>
      <c r="B482" s="0" t="s">
        <v>104</v>
      </c>
    </row>
    <row r="483" customFormat="false" ht="15" hidden="false" customHeight="false" outlineLevel="0" collapsed="false">
      <c r="A483" s="0" t="s">
        <v>535</v>
      </c>
      <c r="B483" s="0" t="s">
        <v>104</v>
      </c>
    </row>
    <row r="484" customFormat="false" ht="15" hidden="false" customHeight="false" outlineLevel="0" collapsed="false">
      <c r="A484" s="0" t="s">
        <v>536</v>
      </c>
      <c r="B484" s="0" t="s">
        <v>109</v>
      </c>
    </row>
    <row r="485" customFormat="false" ht="15" hidden="false" customHeight="false" outlineLevel="0" collapsed="false">
      <c r="A485" s="0" t="s">
        <v>537</v>
      </c>
      <c r="B485" s="0" t="s">
        <v>3</v>
      </c>
    </row>
    <row r="486" customFormat="false" ht="15" hidden="false" customHeight="false" outlineLevel="0" collapsed="false">
      <c r="A486" s="0" t="s">
        <v>538</v>
      </c>
      <c r="B486" s="0" t="s">
        <v>18</v>
      </c>
    </row>
    <row r="487" customFormat="false" ht="15" hidden="false" customHeight="false" outlineLevel="0" collapsed="false">
      <c r="A487" s="0" t="s">
        <v>539</v>
      </c>
      <c r="B487" s="0" t="s">
        <v>18</v>
      </c>
    </row>
    <row r="488" customFormat="false" ht="15" hidden="false" customHeight="false" outlineLevel="0" collapsed="false">
      <c r="A488" s="0" t="s">
        <v>540</v>
      </c>
      <c r="B488" s="0" t="s">
        <v>18</v>
      </c>
    </row>
    <row r="489" customFormat="false" ht="15" hidden="false" customHeight="false" outlineLevel="0" collapsed="false">
      <c r="A489" s="0" t="s">
        <v>541</v>
      </c>
      <c r="B489" s="0" t="s">
        <v>18</v>
      </c>
    </row>
    <row r="490" customFormat="false" ht="15" hidden="false" customHeight="false" outlineLevel="0" collapsed="false">
      <c r="A490" s="0" t="s">
        <v>542</v>
      </c>
      <c r="B490" s="0" t="s">
        <v>18</v>
      </c>
    </row>
    <row r="491" customFormat="false" ht="15" hidden="false" customHeight="false" outlineLevel="0" collapsed="false">
      <c r="A491" s="0" t="s">
        <v>543</v>
      </c>
      <c r="B491" s="0" t="s">
        <v>18</v>
      </c>
    </row>
    <row r="492" customFormat="false" ht="15" hidden="false" customHeight="false" outlineLevel="0" collapsed="false">
      <c r="A492" s="0" t="s">
        <v>544</v>
      </c>
      <c r="B492" s="0" t="s">
        <v>18</v>
      </c>
    </row>
    <row r="493" customFormat="false" ht="15" hidden="false" customHeight="false" outlineLevel="0" collapsed="false">
      <c r="A493" s="0" t="s">
        <v>545</v>
      </c>
      <c r="B493" s="0" t="s">
        <v>18</v>
      </c>
    </row>
    <row r="494" customFormat="false" ht="15" hidden="false" customHeight="false" outlineLevel="0" collapsed="false">
      <c r="A494" s="0" t="s">
        <v>546</v>
      </c>
      <c r="B494" s="0" t="s">
        <v>31</v>
      </c>
    </row>
    <row r="495" customFormat="false" ht="15" hidden="false" customHeight="false" outlineLevel="0" collapsed="false">
      <c r="A495" s="0" t="s">
        <v>547</v>
      </c>
      <c r="B495" s="0" t="s">
        <v>18</v>
      </c>
    </row>
    <row r="496" customFormat="false" ht="15" hidden="false" customHeight="false" outlineLevel="0" collapsed="false">
      <c r="A496" s="0" t="s">
        <v>548</v>
      </c>
      <c r="B496" s="0" t="s">
        <v>18</v>
      </c>
    </row>
    <row r="497" customFormat="false" ht="15" hidden="false" customHeight="false" outlineLevel="0" collapsed="false">
      <c r="A497" s="0" t="s">
        <v>549</v>
      </c>
      <c r="B497" s="0" t="s">
        <v>16</v>
      </c>
    </row>
    <row r="498" customFormat="false" ht="15" hidden="false" customHeight="false" outlineLevel="0" collapsed="false">
      <c r="A498" s="0" t="s">
        <v>550</v>
      </c>
      <c r="B498" s="0" t="s">
        <v>551</v>
      </c>
    </row>
    <row r="499" customFormat="false" ht="15" hidden="false" customHeight="false" outlineLevel="0" collapsed="false">
      <c r="A499" s="0" t="s">
        <v>552</v>
      </c>
      <c r="B499" s="0" t="s">
        <v>18</v>
      </c>
    </row>
    <row r="500" customFormat="false" ht="15" hidden="false" customHeight="false" outlineLevel="0" collapsed="false">
      <c r="A500" s="0" t="s">
        <v>553</v>
      </c>
      <c r="B500" s="0" t="s">
        <v>5</v>
      </c>
    </row>
    <row r="501" customFormat="false" ht="15" hidden="false" customHeight="false" outlineLevel="0" collapsed="false">
      <c r="A501" s="0" t="s">
        <v>554</v>
      </c>
      <c r="B501" s="0" t="s">
        <v>18</v>
      </c>
    </row>
    <row r="502" customFormat="false" ht="15" hidden="false" customHeight="false" outlineLevel="0" collapsed="false">
      <c r="A502" s="0" t="s">
        <v>555</v>
      </c>
      <c r="B502" s="0" t="s">
        <v>18</v>
      </c>
    </row>
    <row r="503" customFormat="false" ht="15" hidden="false" customHeight="false" outlineLevel="0" collapsed="false">
      <c r="A503" s="0" t="s">
        <v>556</v>
      </c>
      <c r="B503" s="0" t="s">
        <v>18</v>
      </c>
    </row>
    <row r="504" customFormat="false" ht="15" hidden="false" customHeight="false" outlineLevel="0" collapsed="false">
      <c r="A504" s="0" t="s">
        <v>557</v>
      </c>
      <c r="B504" s="0" t="s">
        <v>8</v>
      </c>
    </row>
    <row r="505" customFormat="false" ht="15" hidden="false" customHeight="false" outlineLevel="0" collapsed="false">
      <c r="A505" s="0" t="s">
        <v>558</v>
      </c>
      <c r="B505" s="0" t="s">
        <v>8</v>
      </c>
    </row>
    <row r="506" customFormat="false" ht="15" hidden="false" customHeight="false" outlineLevel="0" collapsed="false">
      <c r="A506" s="0" t="s">
        <v>559</v>
      </c>
      <c r="B506" s="0" t="s">
        <v>5</v>
      </c>
    </row>
    <row r="507" customFormat="false" ht="15" hidden="false" customHeight="false" outlineLevel="0" collapsed="false">
      <c r="A507" s="0" t="s">
        <v>560</v>
      </c>
      <c r="B507" s="0" t="s">
        <v>5</v>
      </c>
    </row>
    <row r="508" customFormat="false" ht="15" hidden="false" customHeight="false" outlineLevel="0" collapsed="false">
      <c r="A508" s="0" t="s">
        <v>561</v>
      </c>
      <c r="B508" s="0" t="s">
        <v>5</v>
      </c>
    </row>
    <row r="509" customFormat="false" ht="15" hidden="false" customHeight="false" outlineLevel="0" collapsed="false">
      <c r="A509" s="0" t="s">
        <v>562</v>
      </c>
      <c r="B509" s="0" t="s">
        <v>5</v>
      </c>
    </row>
    <row r="510" customFormat="false" ht="15" hidden="false" customHeight="false" outlineLevel="0" collapsed="false">
      <c r="A510" s="0" t="s">
        <v>563</v>
      </c>
      <c r="B510" s="0" t="s">
        <v>5</v>
      </c>
    </row>
    <row r="511" customFormat="false" ht="15" hidden="false" customHeight="false" outlineLevel="0" collapsed="false">
      <c r="A511" s="0" t="s">
        <v>564</v>
      </c>
      <c r="B511" s="0" t="s">
        <v>49</v>
      </c>
    </row>
    <row r="512" customFormat="false" ht="15" hidden="false" customHeight="false" outlineLevel="0" collapsed="false">
      <c r="A512" s="0" t="s">
        <v>565</v>
      </c>
      <c r="B512" s="0" t="s">
        <v>104</v>
      </c>
    </row>
    <row r="513" customFormat="false" ht="15" hidden="false" customHeight="false" outlineLevel="0" collapsed="false">
      <c r="A513" s="0" t="s">
        <v>566</v>
      </c>
      <c r="B513" s="0" t="s">
        <v>104</v>
      </c>
    </row>
    <row r="514" customFormat="false" ht="15" hidden="false" customHeight="false" outlineLevel="0" collapsed="false">
      <c r="A514" s="0" t="s">
        <v>567</v>
      </c>
      <c r="B514" s="0" t="s">
        <v>313</v>
      </c>
    </row>
    <row r="515" customFormat="false" ht="15" hidden="false" customHeight="false" outlineLevel="0" collapsed="false">
      <c r="A515" s="0" t="s">
        <v>568</v>
      </c>
      <c r="B515" s="0" t="s">
        <v>313</v>
      </c>
    </row>
    <row r="516" customFormat="false" ht="15" hidden="false" customHeight="false" outlineLevel="0" collapsed="false">
      <c r="A516" s="0" t="s">
        <v>569</v>
      </c>
      <c r="B516" s="0" t="s">
        <v>221</v>
      </c>
    </row>
    <row r="517" customFormat="false" ht="15" hidden="false" customHeight="false" outlineLevel="0" collapsed="false">
      <c r="A517" s="0" t="s">
        <v>570</v>
      </c>
      <c r="B517" s="0" t="s">
        <v>8</v>
      </c>
    </row>
    <row r="518" customFormat="false" ht="15" hidden="false" customHeight="false" outlineLevel="0" collapsed="false">
      <c r="A518" s="0" t="s">
        <v>571</v>
      </c>
      <c r="B518" s="0" t="s">
        <v>18</v>
      </c>
    </row>
    <row r="519" customFormat="false" ht="15" hidden="false" customHeight="false" outlineLevel="0" collapsed="false">
      <c r="A519" s="0" t="s">
        <v>572</v>
      </c>
      <c r="B519" s="0" t="s">
        <v>18</v>
      </c>
    </row>
    <row r="520" customFormat="false" ht="15" hidden="false" customHeight="false" outlineLevel="0" collapsed="false">
      <c r="A520" s="0" t="s">
        <v>573</v>
      </c>
      <c r="B520" s="0" t="s">
        <v>18</v>
      </c>
    </row>
    <row r="521" customFormat="false" ht="15" hidden="false" customHeight="false" outlineLevel="0" collapsed="false">
      <c r="A521" s="0" t="s">
        <v>574</v>
      </c>
      <c r="B521" s="0" t="s">
        <v>18</v>
      </c>
    </row>
    <row r="522" customFormat="false" ht="15" hidden="false" customHeight="false" outlineLevel="0" collapsed="false">
      <c r="A522" s="0" t="s">
        <v>575</v>
      </c>
      <c r="B522" s="0" t="s">
        <v>18</v>
      </c>
    </row>
    <row r="523" customFormat="false" ht="15" hidden="false" customHeight="false" outlineLevel="0" collapsed="false">
      <c r="A523" s="0" t="s">
        <v>576</v>
      </c>
      <c r="B523" s="0" t="s">
        <v>18</v>
      </c>
    </row>
    <row r="524" customFormat="false" ht="15" hidden="false" customHeight="false" outlineLevel="0" collapsed="false">
      <c r="A524" s="0" t="s">
        <v>577</v>
      </c>
      <c r="B524" s="0" t="s">
        <v>47</v>
      </c>
    </row>
    <row r="525" customFormat="false" ht="15" hidden="false" customHeight="false" outlineLevel="0" collapsed="false">
      <c r="A525" s="0" t="s">
        <v>578</v>
      </c>
      <c r="B525" s="0" t="s">
        <v>18</v>
      </c>
    </row>
    <row r="526" customFormat="false" ht="15" hidden="false" customHeight="false" outlineLevel="0" collapsed="false">
      <c r="A526" s="0" t="s">
        <v>579</v>
      </c>
      <c r="B526" s="0" t="s">
        <v>8</v>
      </c>
    </row>
    <row r="527" customFormat="false" ht="15" hidden="false" customHeight="false" outlineLevel="0" collapsed="false">
      <c r="A527" s="0" t="s">
        <v>580</v>
      </c>
      <c r="B527" s="0" t="s">
        <v>8</v>
      </c>
    </row>
    <row r="528" customFormat="false" ht="15" hidden="false" customHeight="false" outlineLevel="0" collapsed="false">
      <c r="A528" s="0" t="s">
        <v>581</v>
      </c>
      <c r="B528" s="0" t="s">
        <v>8</v>
      </c>
    </row>
    <row r="529" customFormat="false" ht="15" hidden="false" customHeight="false" outlineLevel="0" collapsed="false">
      <c r="A529" s="0" t="s">
        <v>582</v>
      </c>
      <c r="B529" s="0" t="s">
        <v>8</v>
      </c>
    </row>
    <row r="530" customFormat="false" ht="15" hidden="false" customHeight="false" outlineLevel="0" collapsed="false">
      <c r="A530" s="0" t="s">
        <v>583</v>
      </c>
      <c r="B530" s="0" t="s">
        <v>31</v>
      </c>
    </row>
    <row r="531" customFormat="false" ht="15" hidden="false" customHeight="false" outlineLevel="0" collapsed="false">
      <c r="A531" s="0" t="s">
        <v>584</v>
      </c>
      <c r="B531" s="0" t="s">
        <v>25</v>
      </c>
    </row>
    <row r="532" customFormat="false" ht="15" hidden="false" customHeight="false" outlineLevel="0" collapsed="false">
      <c r="A532" s="0" t="s">
        <v>585</v>
      </c>
      <c r="B532" s="0" t="s">
        <v>123</v>
      </c>
    </row>
    <row r="533" customFormat="false" ht="15" hidden="false" customHeight="false" outlineLevel="0" collapsed="false">
      <c r="A533" s="0" t="s">
        <v>586</v>
      </c>
      <c r="B533" s="0" t="s">
        <v>123</v>
      </c>
    </row>
    <row r="534" customFormat="false" ht="15" hidden="false" customHeight="false" outlineLevel="0" collapsed="false">
      <c r="A534" s="0" t="s">
        <v>587</v>
      </c>
      <c r="B534" s="0" t="s">
        <v>18</v>
      </c>
    </row>
    <row r="535" customFormat="false" ht="15" hidden="false" customHeight="false" outlineLevel="0" collapsed="false">
      <c r="A535" s="0" t="s">
        <v>588</v>
      </c>
      <c r="B535" s="0" t="s">
        <v>18</v>
      </c>
    </row>
    <row r="536" customFormat="false" ht="15" hidden="false" customHeight="false" outlineLevel="0" collapsed="false">
      <c r="A536" s="0" t="s">
        <v>589</v>
      </c>
      <c r="B536" s="0" t="s">
        <v>18</v>
      </c>
    </row>
    <row r="537" customFormat="false" ht="15" hidden="false" customHeight="false" outlineLevel="0" collapsed="false">
      <c r="A537" s="0" t="s">
        <v>590</v>
      </c>
      <c r="B537" s="0" t="s">
        <v>18</v>
      </c>
    </row>
    <row r="538" customFormat="false" ht="15" hidden="false" customHeight="false" outlineLevel="0" collapsed="false">
      <c r="A538" s="0" t="s">
        <v>591</v>
      </c>
      <c r="B538" s="0" t="s">
        <v>27</v>
      </c>
    </row>
    <row r="539" customFormat="false" ht="15" hidden="false" customHeight="false" outlineLevel="0" collapsed="false">
      <c r="A539" s="0" t="s">
        <v>592</v>
      </c>
      <c r="B539" s="0" t="s">
        <v>123</v>
      </c>
    </row>
    <row r="540" customFormat="false" ht="15" hidden="false" customHeight="false" outlineLevel="0" collapsed="false">
      <c r="A540" s="0" t="s">
        <v>593</v>
      </c>
      <c r="B540" s="0" t="s">
        <v>123</v>
      </c>
    </row>
    <row r="541" customFormat="false" ht="15" hidden="false" customHeight="false" outlineLevel="0" collapsed="false">
      <c r="A541" s="0" t="s">
        <v>594</v>
      </c>
      <c r="B541" s="0" t="s">
        <v>31</v>
      </c>
    </row>
    <row r="542" customFormat="false" ht="15" hidden="false" customHeight="false" outlineLevel="0" collapsed="false">
      <c r="A542" s="0" t="s">
        <v>595</v>
      </c>
      <c r="B542" s="0" t="s">
        <v>31</v>
      </c>
    </row>
    <row r="543" customFormat="false" ht="15" hidden="false" customHeight="false" outlineLevel="0" collapsed="false">
      <c r="A543" s="0" t="s">
        <v>596</v>
      </c>
      <c r="B543" s="0" t="s">
        <v>27</v>
      </c>
    </row>
    <row r="544" customFormat="false" ht="15" hidden="false" customHeight="false" outlineLevel="0" collapsed="false">
      <c r="A544" s="0" t="s">
        <v>597</v>
      </c>
      <c r="B544" s="0" t="s">
        <v>598</v>
      </c>
    </row>
    <row r="545" customFormat="false" ht="15" hidden="false" customHeight="false" outlineLevel="0" collapsed="false">
      <c r="A545" s="0" t="s">
        <v>599</v>
      </c>
      <c r="B545" s="0" t="s">
        <v>18</v>
      </c>
    </row>
    <row r="546" customFormat="false" ht="15" hidden="false" customHeight="false" outlineLevel="0" collapsed="false">
      <c r="A546" s="0" t="s">
        <v>600</v>
      </c>
      <c r="B546" s="0" t="s">
        <v>18</v>
      </c>
    </row>
    <row r="547" customFormat="false" ht="15" hidden="false" customHeight="false" outlineLevel="0" collapsed="false">
      <c r="A547" s="0" t="s">
        <v>601</v>
      </c>
      <c r="B547" s="0" t="s">
        <v>27</v>
      </c>
    </row>
    <row r="548" customFormat="false" ht="15" hidden="false" customHeight="false" outlineLevel="0" collapsed="false">
      <c r="A548" s="0" t="s">
        <v>602</v>
      </c>
      <c r="B548" s="0" t="s">
        <v>27</v>
      </c>
    </row>
    <row r="549" customFormat="false" ht="15" hidden="false" customHeight="false" outlineLevel="0" collapsed="false">
      <c r="A549" s="0" t="s">
        <v>603</v>
      </c>
      <c r="B549" s="0" t="s">
        <v>8</v>
      </c>
    </row>
    <row r="550" customFormat="false" ht="15" hidden="false" customHeight="false" outlineLevel="0" collapsed="false">
      <c r="A550" s="0" t="s">
        <v>604</v>
      </c>
      <c r="B550" s="0" t="s">
        <v>104</v>
      </c>
    </row>
    <row r="551" customFormat="false" ht="15" hidden="false" customHeight="false" outlineLevel="0" collapsed="false">
      <c r="A551" s="0" t="s">
        <v>605</v>
      </c>
      <c r="B551" s="0" t="s">
        <v>104</v>
      </c>
    </row>
    <row r="552" customFormat="false" ht="15" hidden="false" customHeight="false" outlineLevel="0" collapsed="false">
      <c r="A552" s="0" t="s">
        <v>606</v>
      </c>
      <c r="B552" s="0" t="s">
        <v>31</v>
      </c>
    </row>
    <row r="553" customFormat="false" ht="15" hidden="false" customHeight="false" outlineLevel="0" collapsed="false">
      <c r="A553" s="0" t="s">
        <v>607</v>
      </c>
      <c r="B553" s="0" t="s">
        <v>8</v>
      </c>
    </row>
    <row r="554" customFormat="false" ht="15" hidden="false" customHeight="false" outlineLevel="0" collapsed="false">
      <c r="A554" s="0" t="s">
        <v>608</v>
      </c>
      <c r="B554" s="0" t="s">
        <v>8</v>
      </c>
    </row>
    <row r="555" customFormat="false" ht="15" hidden="false" customHeight="false" outlineLevel="0" collapsed="false">
      <c r="A555" s="0" t="s">
        <v>609</v>
      </c>
      <c r="B555" s="0" t="s">
        <v>38</v>
      </c>
    </row>
    <row r="556" customFormat="false" ht="15" hidden="false" customHeight="false" outlineLevel="0" collapsed="false">
      <c r="A556" s="0" t="s">
        <v>610</v>
      </c>
      <c r="B556" s="0" t="s">
        <v>49</v>
      </c>
    </row>
    <row r="557" customFormat="false" ht="15" hidden="false" customHeight="false" outlineLevel="0" collapsed="false">
      <c r="A557" s="0" t="s">
        <v>611</v>
      </c>
      <c r="B557" s="0" t="s">
        <v>1</v>
      </c>
    </row>
    <row r="558" customFormat="false" ht="15" hidden="false" customHeight="false" outlineLevel="0" collapsed="false">
      <c r="A558" s="0" t="s">
        <v>612</v>
      </c>
      <c r="B558" s="0" t="s">
        <v>31</v>
      </c>
    </row>
    <row r="559" customFormat="false" ht="15" hidden="false" customHeight="false" outlineLevel="0" collapsed="false">
      <c r="A559" s="0" t="s">
        <v>613</v>
      </c>
      <c r="B559" s="0" t="s">
        <v>25</v>
      </c>
    </row>
    <row r="560" customFormat="false" ht="15" hidden="false" customHeight="false" outlineLevel="0" collapsed="false">
      <c r="A560" s="0" t="s">
        <v>614</v>
      </c>
      <c r="B560" s="0" t="s">
        <v>25</v>
      </c>
    </row>
    <row r="561" customFormat="false" ht="15" hidden="false" customHeight="false" outlineLevel="0" collapsed="false">
      <c r="A561" s="0" t="s">
        <v>615</v>
      </c>
      <c r="B561" s="0" t="s">
        <v>27</v>
      </c>
    </row>
    <row r="562" customFormat="false" ht="15" hidden="false" customHeight="false" outlineLevel="0" collapsed="false">
      <c r="A562" s="0" t="s">
        <v>616</v>
      </c>
      <c r="B562" s="0" t="s">
        <v>27</v>
      </c>
    </row>
    <row r="563" customFormat="false" ht="15" hidden="false" customHeight="false" outlineLevel="0" collapsed="false">
      <c r="A563" s="0" t="s">
        <v>617</v>
      </c>
      <c r="B563" s="0" t="s">
        <v>18</v>
      </c>
    </row>
    <row r="564" customFormat="false" ht="15" hidden="false" customHeight="false" outlineLevel="0" collapsed="false">
      <c r="A564" s="0" t="s">
        <v>618</v>
      </c>
      <c r="B564" s="0" t="s">
        <v>18</v>
      </c>
    </row>
    <row r="565" customFormat="false" ht="15" hidden="false" customHeight="false" outlineLevel="0" collapsed="false">
      <c r="A565" s="0" t="s">
        <v>619</v>
      </c>
      <c r="B565" s="0" t="s">
        <v>49</v>
      </c>
    </row>
    <row r="566" customFormat="false" ht="15" hidden="false" customHeight="false" outlineLevel="0" collapsed="false">
      <c r="A566" s="0" t="s">
        <v>620</v>
      </c>
      <c r="B566" s="0" t="s">
        <v>47</v>
      </c>
    </row>
    <row r="567" customFormat="false" ht="15" hidden="false" customHeight="false" outlineLevel="0" collapsed="false">
      <c r="A567" s="0" t="s">
        <v>621</v>
      </c>
      <c r="B567" s="0" t="s">
        <v>38</v>
      </c>
    </row>
    <row r="568" customFormat="false" ht="15" hidden="false" customHeight="false" outlineLevel="0" collapsed="false">
      <c r="A568" s="0" t="s">
        <v>622</v>
      </c>
      <c r="B568" s="0" t="s">
        <v>3</v>
      </c>
    </row>
    <row r="569" customFormat="false" ht="15" hidden="false" customHeight="false" outlineLevel="0" collapsed="false">
      <c r="A569" s="0" t="s">
        <v>623</v>
      </c>
      <c r="B569" s="0" t="s">
        <v>49</v>
      </c>
    </row>
    <row r="570" customFormat="false" ht="15" hidden="false" customHeight="false" outlineLevel="0" collapsed="false">
      <c r="A570" s="0" t="s">
        <v>624</v>
      </c>
      <c r="B570" s="0" t="s">
        <v>47</v>
      </c>
    </row>
    <row r="571" customFormat="false" ht="15" hidden="false" customHeight="false" outlineLevel="0" collapsed="false">
      <c r="A571" s="0" t="s">
        <v>625</v>
      </c>
      <c r="B571" s="0" t="s">
        <v>104</v>
      </c>
    </row>
    <row r="572" customFormat="false" ht="15" hidden="false" customHeight="false" outlineLevel="0" collapsed="false">
      <c r="A572" s="0" t="s">
        <v>626</v>
      </c>
      <c r="B572" s="0" t="s">
        <v>104</v>
      </c>
    </row>
    <row r="573" customFormat="false" ht="15" hidden="false" customHeight="false" outlineLevel="0" collapsed="false">
      <c r="A573" s="0" t="s">
        <v>627</v>
      </c>
      <c r="B573" s="0" t="s">
        <v>104</v>
      </c>
    </row>
    <row r="574" customFormat="false" ht="15" hidden="false" customHeight="false" outlineLevel="0" collapsed="false">
      <c r="A574" s="0" t="s">
        <v>628</v>
      </c>
      <c r="B574" s="0" t="s">
        <v>52</v>
      </c>
    </row>
    <row r="575" customFormat="false" ht="15" hidden="false" customHeight="false" outlineLevel="0" collapsed="false">
      <c r="A575" s="0" t="s">
        <v>629</v>
      </c>
      <c r="B575" s="0" t="s">
        <v>52</v>
      </c>
    </row>
    <row r="576" customFormat="false" ht="15" hidden="false" customHeight="false" outlineLevel="0" collapsed="false">
      <c r="A576" s="0" t="s">
        <v>630</v>
      </c>
      <c r="B576" s="0" t="s">
        <v>52</v>
      </c>
    </row>
    <row r="577" customFormat="false" ht="15" hidden="false" customHeight="false" outlineLevel="0" collapsed="false">
      <c r="A577" s="0" t="s">
        <v>631</v>
      </c>
      <c r="B577" s="0" t="s">
        <v>75</v>
      </c>
    </row>
    <row r="578" customFormat="false" ht="15" hidden="false" customHeight="false" outlineLevel="0" collapsed="false">
      <c r="A578" s="0" t="s">
        <v>632</v>
      </c>
      <c r="B578" s="0" t="s">
        <v>25</v>
      </c>
    </row>
    <row r="579" customFormat="false" ht="15" hidden="false" customHeight="false" outlineLevel="0" collapsed="false">
      <c r="A579" s="0" t="s">
        <v>633</v>
      </c>
      <c r="B579" s="0" t="s">
        <v>25</v>
      </c>
    </row>
    <row r="580" customFormat="false" ht="15" hidden="false" customHeight="false" outlineLevel="0" collapsed="false">
      <c r="A580" s="0" t="s">
        <v>634</v>
      </c>
      <c r="B580" s="0" t="s">
        <v>8</v>
      </c>
    </row>
    <row r="581" customFormat="false" ht="15" hidden="false" customHeight="false" outlineLevel="0" collapsed="false">
      <c r="A581" s="0" t="s">
        <v>635</v>
      </c>
      <c r="B581" s="0" t="s">
        <v>8</v>
      </c>
    </row>
    <row r="582" customFormat="false" ht="15" hidden="false" customHeight="false" outlineLevel="0" collapsed="false">
      <c r="A582" s="0" t="s">
        <v>636</v>
      </c>
      <c r="B582" s="0" t="s">
        <v>31</v>
      </c>
    </row>
    <row r="583" customFormat="false" ht="15" hidden="false" customHeight="false" outlineLevel="0" collapsed="false">
      <c r="A583" s="0" t="s">
        <v>637</v>
      </c>
      <c r="B583" s="0" t="s">
        <v>31</v>
      </c>
    </row>
    <row r="584" customFormat="false" ht="15" hidden="false" customHeight="false" outlineLevel="0" collapsed="false">
      <c r="A584" s="0" t="s">
        <v>638</v>
      </c>
      <c r="B584" s="0" t="s">
        <v>639</v>
      </c>
    </row>
    <row r="585" customFormat="false" ht="15" hidden="false" customHeight="false" outlineLevel="0" collapsed="false">
      <c r="A585" s="0" t="s">
        <v>640</v>
      </c>
      <c r="B585" s="0" t="s">
        <v>49</v>
      </c>
    </row>
    <row r="586" customFormat="false" ht="15" hidden="false" customHeight="false" outlineLevel="0" collapsed="false">
      <c r="A586" s="0" t="s">
        <v>641</v>
      </c>
      <c r="B586" s="0" t="s">
        <v>49</v>
      </c>
    </row>
    <row r="587" customFormat="false" ht="15" hidden="false" customHeight="false" outlineLevel="0" collapsed="false">
      <c r="A587" s="0" t="s">
        <v>642</v>
      </c>
      <c r="B587" s="0" t="s">
        <v>25</v>
      </c>
    </row>
    <row r="588" customFormat="false" ht="15" hidden="false" customHeight="false" outlineLevel="0" collapsed="false">
      <c r="A588" s="0" t="s">
        <v>643</v>
      </c>
      <c r="B588" s="0" t="s">
        <v>18</v>
      </c>
    </row>
    <row r="589" customFormat="false" ht="15" hidden="false" customHeight="false" outlineLevel="0" collapsed="false">
      <c r="A589" s="0" t="s">
        <v>644</v>
      </c>
      <c r="B589" s="0" t="s">
        <v>18</v>
      </c>
    </row>
    <row r="590" customFormat="false" ht="15" hidden="false" customHeight="false" outlineLevel="0" collapsed="false">
      <c r="A590" s="0" t="s">
        <v>645</v>
      </c>
      <c r="B590" s="0" t="s">
        <v>38</v>
      </c>
    </row>
    <row r="591" customFormat="false" ht="15" hidden="false" customHeight="false" outlineLevel="0" collapsed="false">
      <c r="A591" s="0" t="s">
        <v>646</v>
      </c>
      <c r="B591" s="0" t="s">
        <v>38</v>
      </c>
    </row>
    <row r="592" customFormat="false" ht="15" hidden="false" customHeight="false" outlineLevel="0" collapsed="false">
      <c r="A592" s="0" t="s">
        <v>647</v>
      </c>
      <c r="B592" s="0" t="s">
        <v>8</v>
      </c>
    </row>
    <row r="593" customFormat="false" ht="15" hidden="false" customHeight="false" outlineLevel="0" collapsed="false">
      <c r="A593" s="0" t="s">
        <v>648</v>
      </c>
      <c r="B593" s="0" t="s">
        <v>8</v>
      </c>
    </row>
    <row r="594" customFormat="false" ht="15" hidden="false" customHeight="false" outlineLevel="0" collapsed="false">
      <c r="A594" s="0" t="s">
        <v>649</v>
      </c>
      <c r="B594" s="0" t="s">
        <v>25</v>
      </c>
    </row>
    <row r="595" customFormat="false" ht="15" hidden="false" customHeight="false" outlineLevel="0" collapsed="false">
      <c r="A595" s="0" t="s">
        <v>650</v>
      </c>
      <c r="B595" s="0" t="s">
        <v>25</v>
      </c>
    </row>
    <row r="596" customFormat="false" ht="15" hidden="false" customHeight="false" outlineLevel="0" collapsed="false">
      <c r="A596" s="0" t="s">
        <v>651</v>
      </c>
      <c r="B596" s="0" t="s">
        <v>104</v>
      </c>
    </row>
    <row r="597" customFormat="false" ht="15" hidden="false" customHeight="false" outlineLevel="0" collapsed="false">
      <c r="A597" s="0" t="s">
        <v>652</v>
      </c>
      <c r="B597" s="0" t="s">
        <v>104</v>
      </c>
    </row>
    <row r="598" customFormat="false" ht="15" hidden="false" customHeight="false" outlineLevel="0" collapsed="false">
      <c r="A598" s="0" t="s">
        <v>653</v>
      </c>
      <c r="B598" s="0" t="s">
        <v>123</v>
      </c>
    </row>
    <row r="599" customFormat="false" ht="15" hidden="false" customHeight="false" outlineLevel="0" collapsed="false">
      <c r="A599" s="0" t="s">
        <v>654</v>
      </c>
      <c r="B599" s="0" t="s">
        <v>18</v>
      </c>
    </row>
    <row r="600" customFormat="false" ht="15" hidden="false" customHeight="false" outlineLevel="0" collapsed="false">
      <c r="A600" s="0" t="s">
        <v>655</v>
      </c>
      <c r="B600" s="0" t="s">
        <v>104</v>
      </c>
    </row>
    <row r="601" customFormat="false" ht="15" hidden="false" customHeight="false" outlineLevel="0" collapsed="false">
      <c r="A601" s="0" t="s">
        <v>656</v>
      </c>
      <c r="B601" s="0" t="s">
        <v>31</v>
      </c>
    </row>
    <row r="602" customFormat="false" ht="15" hidden="false" customHeight="false" outlineLevel="0" collapsed="false">
      <c r="A602" s="0" t="s">
        <v>657</v>
      </c>
      <c r="B602" s="0" t="s">
        <v>658</v>
      </c>
    </row>
    <row r="603" customFormat="false" ht="15" hidden="false" customHeight="false" outlineLevel="0" collapsed="false">
      <c r="A603" s="0" t="s">
        <v>659</v>
      </c>
      <c r="B603" s="0" t="s">
        <v>660</v>
      </c>
    </row>
    <row r="604" customFormat="false" ht="15" hidden="false" customHeight="false" outlineLevel="0" collapsed="false">
      <c r="A604" s="0" t="s">
        <v>661</v>
      </c>
      <c r="B604" s="0" t="s">
        <v>660</v>
      </c>
    </row>
    <row r="605" customFormat="false" ht="15" hidden="false" customHeight="false" outlineLevel="0" collapsed="false">
      <c r="A605" s="0" t="s">
        <v>662</v>
      </c>
      <c r="B605" s="0" t="s">
        <v>660</v>
      </c>
    </row>
    <row r="606" customFormat="false" ht="15" hidden="false" customHeight="false" outlineLevel="0" collapsed="false">
      <c r="A606" s="0" t="s">
        <v>663</v>
      </c>
      <c r="B606" s="0" t="s">
        <v>660</v>
      </c>
    </row>
    <row r="607" customFormat="false" ht="15" hidden="false" customHeight="false" outlineLevel="0" collapsed="false">
      <c r="A607" s="0" t="s">
        <v>664</v>
      </c>
      <c r="B607" s="0" t="s">
        <v>1</v>
      </c>
    </row>
    <row r="608" customFormat="false" ht="15" hidden="false" customHeight="false" outlineLevel="0" collapsed="false">
      <c r="A608" s="0" t="s">
        <v>665</v>
      </c>
      <c r="B608" s="0" t="s">
        <v>1</v>
      </c>
    </row>
    <row r="609" customFormat="false" ht="15" hidden="false" customHeight="false" outlineLevel="0" collapsed="false">
      <c r="A609" s="0" t="s">
        <v>666</v>
      </c>
      <c r="B609" s="0" t="s">
        <v>1</v>
      </c>
    </row>
    <row r="610" customFormat="false" ht="15" hidden="false" customHeight="false" outlineLevel="0" collapsed="false">
      <c r="A610" s="0" t="s">
        <v>667</v>
      </c>
      <c r="B610" s="0" t="s">
        <v>8</v>
      </c>
    </row>
    <row r="611" customFormat="false" ht="15" hidden="false" customHeight="false" outlineLevel="0" collapsed="false">
      <c r="A611" s="0" t="s">
        <v>668</v>
      </c>
      <c r="B611" s="0" t="s">
        <v>31</v>
      </c>
    </row>
    <row r="612" customFormat="false" ht="15" hidden="false" customHeight="false" outlineLevel="0" collapsed="false">
      <c r="A612" s="0" t="s">
        <v>669</v>
      </c>
      <c r="B612" s="0" t="s">
        <v>5</v>
      </c>
    </row>
    <row r="613" customFormat="false" ht="15" hidden="false" customHeight="false" outlineLevel="0" collapsed="false">
      <c r="A613" s="0" t="s">
        <v>670</v>
      </c>
      <c r="B613" s="0" t="s">
        <v>5</v>
      </c>
    </row>
    <row r="614" customFormat="false" ht="15" hidden="false" customHeight="false" outlineLevel="0" collapsed="false">
      <c r="A614" s="0" t="s">
        <v>671</v>
      </c>
      <c r="B614" s="0" t="s">
        <v>5</v>
      </c>
    </row>
    <row r="615" customFormat="false" ht="15" hidden="false" customHeight="false" outlineLevel="0" collapsed="false">
      <c r="A615" s="0" t="s">
        <v>672</v>
      </c>
      <c r="B615" s="0" t="s">
        <v>5</v>
      </c>
    </row>
    <row r="616" customFormat="false" ht="15" hidden="false" customHeight="false" outlineLevel="0" collapsed="false">
      <c r="A616" s="0" t="s">
        <v>673</v>
      </c>
      <c r="B616" s="0" t="s">
        <v>18</v>
      </c>
    </row>
    <row r="617" customFormat="false" ht="15" hidden="false" customHeight="false" outlineLevel="0" collapsed="false">
      <c r="A617" s="0" t="s">
        <v>674</v>
      </c>
      <c r="B617" s="0" t="s">
        <v>3</v>
      </c>
    </row>
    <row r="618" customFormat="false" ht="15" hidden="false" customHeight="false" outlineLevel="0" collapsed="false">
      <c r="A618" s="0" t="s">
        <v>675</v>
      </c>
      <c r="B618" s="0" t="s">
        <v>3</v>
      </c>
    </row>
    <row r="619" customFormat="false" ht="15" hidden="false" customHeight="false" outlineLevel="0" collapsed="false">
      <c r="A619" s="0" t="s">
        <v>676</v>
      </c>
      <c r="B619" s="0" t="s">
        <v>18</v>
      </c>
    </row>
    <row r="620" customFormat="false" ht="15" hidden="false" customHeight="false" outlineLevel="0" collapsed="false">
      <c r="A620" s="0" t="s">
        <v>677</v>
      </c>
      <c r="B620" s="0" t="s">
        <v>18</v>
      </c>
    </row>
    <row r="621" customFormat="false" ht="15" hidden="false" customHeight="false" outlineLevel="0" collapsed="false">
      <c r="A621" s="0" t="s">
        <v>678</v>
      </c>
      <c r="B621" s="0" t="s">
        <v>31</v>
      </c>
    </row>
    <row r="622" customFormat="false" ht="15" hidden="false" customHeight="false" outlineLevel="0" collapsed="false">
      <c r="A622" s="0" t="s">
        <v>679</v>
      </c>
      <c r="B622" s="0" t="s">
        <v>31</v>
      </c>
    </row>
    <row r="623" customFormat="false" ht="15" hidden="false" customHeight="false" outlineLevel="0" collapsed="false">
      <c r="A623" s="0" t="s">
        <v>680</v>
      </c>
      <c r="B623" s="0" t="s">
        <v>18</v>
      </c>
    </row>
    <row r="624" customFormat="false" ht="15" hidden="false" customHeight="false" outlineLevel="0" collapsed="false">
      <c r="A624" s="0" t="s">
        <v>681</v>
      </c>
      <c r="B624" s="0" t="s">
        <v>47</v>
      </c>
    </row>
    <row r="625" customFormat="false" ht="15" hidden="false" customHeight="false" outlineLevel="0" collapsed="false">
      <c r="A625" s="0" t="s">
        <v>682</v>
      </c>
      <c r="B625" s="0" t="s">
        <v>104</v>
      </c>
    </row>
    <row r="626" customFormat="false" ht="15" hidden="false" customHeight="false" outlineLevel="0" collapsed="false">
      <c r="A626" s="0" t="s">
        <v>683</v>
      </c>
      <c r="B626" s="0" t="s">
        <v>18</v>
      </c>
    </row>
    <row r="627" customFormat="false" ht="15" hidden="false" customHeight="false" outlineLevel="0" collapsed="false">
      <c r="A627" s="0" t="s">
        <v>684</v>
      </c>
      <c r="B627" s="0" t="s">
        <v>18</v>
      </c>
    </row>
    <row r="628" customFormat="false" ht="15" hidden="false" customHeight="false" outlineLevel="0" collapsed="false">
      <c r="A628" s="0" t="s">
        <v>685</v>
      </c>
      <c r="B628" s="0" t="s">
        <v>281</v>
      </c>
    </row>
    <row r="629" customFormat="false" ht="15" hidden="false" customHeight="false" outlineLevel="0" collapsed="false">
      <c r="A629" s="0" t="s">
        <v>686</v>
      </c>
      <c r="B629" s="0" t="s">
        <v>25</v>
      </c>
    </row>
    <row r="630" customFormat="false" ht="15" hidden="false" customHeight="false" outlineLevel="0" collapsed="false">
      <c r="A630" s="0" t="s">
        <v>687</v>
      </c>
      <c r="B630" s="0" t="s">
        <v>25</v>
      </c>
    </row>
    <row r="631" customFormat="false" ht="15" hidden="false" customHeight="false" outlineLevel="0" collapsed="false">
      <c r="A631" s="0" t="s">
        <v>688</v>
      </c>
      <c r="B631" s="0" t="s">
        <v>1</v>
      </c>
    </row>
    <row r="632" customFormat="false" ht="15" hidden="false" customHeight="false" outlineLevel="0" collapsed="false">
      <c r="A632" s="0" t="s">
        <v>689</v>
      </c>
      <c r="B632" s="0" t="s">
        <v>1</v>
      </c>
    </row>
    <row r="633" customFormat="false" ht="15" hidden="false" customHeight="false" outlineLevel="0" collapsed="false">
      <c r="A633" s="0" t="s">
        <v>690</v>
      </c>
      <c r="B633" s="0" t="s">
        <v>75</v>
      </c>
    </row>
    <row r="634" customFormat="false" ht="15" hidden="false" customHeight="false" outlineLevel="0" collapsed="false">
      <c r="A634" s="0" t="s">
        <v>691</v>
      </c>
      <c r="B634" s="0" t="s">
        <v>18</v>
      </c>
    </row>
    <row r="635" customFormat="false" ht="15" hidden="false" customHeight="false" outlineLevel="0" collapsed="false">
      <c r="A635" s="0" t="s">
        <v>692</v>
      </c>
      <c r="B635" s="0" t="s">
        <v>8</v>
      </c>
    </row>
    <row r="636" customFormat="false" ht="15" hidden="false" customHeight="false" outlineLevel="0" collapsed="false">
      <c r="A636" s="0" t="s">
        <v>693</v>
      </c>
      <c r="B636" s="0" t="s">
        <v>8</v>
      </c>
    </row>
    <row r="637" customFormat="false" ht="15" hidden="false" customHeight="false" outlineLevel="0" collapsed="false">
      <c r="A637" s="0" t="s">
        <v>694</v>
      </c>
      <c r="B637" s="0" t="s">
        <v>18</v>
      </c>
    </row>
    <row r="638" customFormat="false" ht="15" hidden="false" customHeight="false" outlineLevel="0" collapsed="false">
      <c r="A638" s="0" t="s">
        <v>695</v>
      </c>
      <c r="B638" s="0" t="s">
        <v>38</v>
      </c>
    </row>
    <row r="639" customFormat="false" ht="15" hidden="false" customHeight="false" outlineLevel="0" collapsed="false">
      <c r="A639" s="0" t="s">
        <v>696</v>
      </c>
      <c r="B639" s="0" t="s">
        <v>18</v>
      </c>
    </row>
    <row r="640" customFormat="false" ht="15" hidden="false" customHeight="false" outlineLevel="0" collapsed="false">
      <c r="A640" s="0" t="s">
        <v>697</v>
      </c>
      <c r="B640" s="0" t="s">
        <v>18</v>
      </c>
    </row>
    <row r="641" customFormat="false" ht="15" hidden="false" customHeight="false" outlineLevel="0" collapsed="false">
      <c r="A641" s="0" t="s">
        <v>698</v>
      </c>
      <c r="B641" s="0" t="s">
        <v>18</v>
      </c>
    </row>
    <row r="642" customFormat="false" ht="15" hidden="false" customHeight="false" outlineLevel="0" collapsed="false">
      <c r="A642" s="0" t="s">
        <v>699</v>
      </c>
      <c r="B642" s="0" t="s">
        <v>18</v>
      </c>
    </row>
    <row r="643" customFormat="false" ht="15" hidden="false" customHeight="false" outlineLevel="0" collapsed="false">
      <c r="A643" s="0" t="s">
        <v>700</v>
      </c>
      <c r="B643" s="0" t="s">
        <v>18</v>
      </c>
    </row>
    <row r="644" customFormat="false" ht="15" hidden="false" customHeight="false" outlineLevel="0" collapsed="false">
      <c r="A644" s="0" t="s">
        <v>701</v>
      </c>
      <c r="B644" s="0" t="s">
        <v>104</v>
      </c>
    </row>
    <row r="645" customFormat="false" ht="15" hidden="false" customHeight="false" outlineLevel="0" collapsed="false">
      <c r="A645" s="0" t="s">
        <v>702</v>
      </c>
      <c r="B645" s="0" t="s">
        <v>104</v>
      </c>
    </row>
    <row r="646" customFormat="false" ht="15" hidden="false" customHeight="false" outlineLevel="0" collapsed="false">
      <c r="A646" s="0" t="s">
        <v>703</v>
      </c>
      <c r="B646" s="0" t="s">
        <v>353</v>
      </c>
    </row>
    <row r="647" customFormat="false" ht="15" hidden="false" customHeight="false" outlineLevel="0" collapsed="false">
      <c r="A647" s="0" t="s">
        <v>704</v>
      </c>
      <c r="B647" s="0" t="s">
        <v>353</v>
      </c>
    </row>
    <row r="648" customFormat="false" ht="15" hidden="false" customHeight="false" outlineLevel="0" collapsed="false">
      <c r="A648" s="0" t="s">
        <v>705</v>
      </c>
      <c r="B648" s="0" t="s">
        <v>47</v>
      </c>
    </row>
    <row r="649" customFormat="false" ht="15" hidden="false" customHeight="false" outlineLevel="0" collapsed="false">
      <c r="A649" s="0" t="s">
        <v>706</v>
      </c>
      <c r="B649" s="0" t="s">
        <v>5</v>
      </c>
    </row>
    <row r="650" customFormat="false" ht="15" hidden="false" customHeight="false" outlineLevel="0" collapsed="false">
      <c r="A650" s="0" t="s">
        <v>707</v>
      </c>
      <c r="B650" s="0" t="s">
        <v>1</v>
      </c>
    </row>
    <row r="651" customFormat="false" ht="15" hidden="false" customHeight="false" outlineLevel="0" collapsed="false">
      <c r="A651" s="0" t="s">
        <v>708</v>
      </c>
      <c r="B651" s="0" t="s">
        <v>1</v>
      </c>
    </row>
    <row r="652" customFormat="false" ht="15" hidden="false" customHeight="false" outlineLevel="0" collapsed="false">
      <c r="A652" s="0" t="s">
        <v>709</v>
      </c>
      <c r="B652" s="0" t="s">
        <v>47</v>
      </c>
    </row>
    <row r="653" customFormat="false" ht="15" hidden="false" customHeight="false" outlineLevel="0" collapsed="false">
      <c r="A653" s="0" t="s">
        <v>710</v>
      </c>
      <c r="B653" s="0" t="s">
        <v>75</v>
      </c>
    </row>
    <row r="654" customFormat="false" ht="15" hidden="false" customHeight="false" outlineLevel="0" collapsed="false">
      <c r="A654" s="0" t="s">
        <v>711</v>
      </c>
      <c r="B654" s="0" t="s">
        <v>109</v>
      </c>
    </row>
    <row r="655" customFormat="false" ht="15" hidden="false" customHeight="false" outlineLevel="0" collapsed="false">
      <c r="A655" s="0" t="s">
        <v>712</v>
      </c>
      <c r="B655" s="0" t="s">
        <v>47</v>
      </c>
    </row>
    <row r="656" customFormat="false" ht="15" hidden="false" customHeight="false" outlineLevel="0" collapsed="false">
      <c r="A656" s="0" t="s">
        <v>713</v>
      </c>
      <c r="B656" s="0" t="s">
        <v>38</v>
      </c>
    </row>
    <row r="657" customFormat="false" ht="15" hidden="false" customHeight="false" outlineLevel="0" collapsed="false">
      <c r="A657" s="0" t="s">
        <v>714</v>
      </c>
      <c r="B657" s="0" t="s">
        <v>8</v>
      </c>
    </row>
    <row r="658" customFormat="false" ht="15" hidden="false" customHeight="false" outlineLevel="0" collapsed="false">
      <c r="A658" s="0" t="s">
        <v>715</v>
      </c>
      <c r="B658" s="0" t="s">
        <v>8</v>
      </c>
    </row>
    <row r="659" customFormat="false" ht="15" hidden="false" customHeight="false" outlineLevel="0" collapsed="false">
      <c r="A659" s="0" t="s">
        <v>716</v>
      </c>
      <c r="B659" s="0" t="s">
        <v>8</v>
      </c>
    </row>
    <row r="660" customFormat="false" ht="15" hidden="false" customHeight="false" outlineLevel="0" collapsed="false">
      <c r="A660" s="0" t="s">
        <v>717</v>
      </c>
      <c r="B660" s="0" t="s">
        <v>8</v>
      </c>
    </row>
    <row r="661" customFormat="false" ht="15" hidden="false" customHeight="false" outlineLevel="0" collapsed="false">
      <c r="A661" s="0" t="s">
        <v>718</v>
      </c>
      <c r="B661" s="0" t="s">
        <v>424</v>
      </c>
    </row>
    <row r="662" customFormat="false" ht="15" hidden="false" customHeight="false" outlineLevel="0" collapsed="false">
      <c r="A662" s="0" t="s">
        <v>719</v>
      </c>
      <c r="B662" s="0" t="s">
        <v>18</v>
      </c>
    </row>
    <row r="663" customFormat="false" ht="15" hidden="false" customHeight="false" outlineLevel="0" collapsed="false">
      <c r="A663" s="0" t="s">
        <v>720</v>
      </c>
      <c r="B663" s="0" t="s">
        <v>3</v>
      </c>
    </row>
    <row r="664" customFormat="false" ht="15" hidden="false" customHeight="false" outlineLevel="0" collapsed="false">
      <c r="A664" s="0" t="s">
        <v>721</v>
      </c>
      <c r="B664" s="0" t="s">
        <v>3</v>
      </c>
    </row>
    <row r="665" customFormat="false" ht="15" hidden="false" customHeight="false" outlineLevel="0" collapsed="false">
      <c r="A665" s="0" t="s">
        <v>722</v>
      </c>
      <c r="B665" s="0" t="s">
        <v>5</v>
      </c>
    </row>
    <row r="666" customFormat="false" ht="15" hidden="false" customHeight="false" outlineLevel="0" collapsed="false">
      <c r="A666" s="0" t="s">
        <v>723</v>
      </c>
      <c r="B666" s="0" t="s">
        <v>104</v>
      </c>
    </row>
    <row r="667" customFormat="false" ht="15" hidden="false" customHeight="false" outlineLevel="0" collapsed="false">
      <c r="A667" s="0" t="s">
        <v>724</v>
      </c>
      <c r="B667" s="0" t="s">
        <v>47</v>
      </c>
    </row>
    <row r="668" customFormat="false" ht="15" hidden="false" customHeight="false" outlineLevel="0" collapsed="false">
      <c r="A668" s="0" t="s">
        <v>725</v>
      </c>
      <c r="B668" s="0" t="s">
        <v>18</v>
      </c>
    </row>
    <row r="669" customFormat="false" ht="15" hidden="false" customHeight="false" outlineLevel="0" collapsed="false">
      <c r="A669" s="0" t="s">
        <v>726</v>
      </c>
      <c r="B669" s="0" t="s">
        <v>49</v>
      </c>
    </row>
    <row r="670" customFormat="false" ht="15" hidden="false" customHeight="false" outlineLevel="0" collapsed="false">
      <c r="A670" s="0" t="s">
        <v>727</v>
      </c>
      <c r="B670" s="0" t="s">
        <v>18</v>
      </c>
    </row>
    <row r="671" customFormat="false" ht="15" hidden="false" customHeight="false" outlineLevel="0" collapsed="false">
      <c r="A671" s="0" t="s">
        <v>728</v>
      </c>
      <c r="B671" s="0" t="s">
        <v>31</v>
      </c>
    </row>
    <row r="672" customFormat="false" ht="15" hidden="false" customHeight="false" outlineLevel="0" collapsed="false">
      <c r="A672" s="0" t="s">
        <v>729</v>
      </c>
      <c r="B672" s="0" t="s">
        <v>18</v>
      </c>
    </row>
    <row r="673" customFormat="false" ht="15" hidden="false" customHeight="false" outlineLevel="0" collapsed="false">
      <c r="A673" s="0" t="s">
        <v>730</v>
      </c>
      <c r="B673" s="0" t="s">
        <v>38</v>
      </c>
    </row>
    <row r="674" customFormat="false" ht="15" hidden="false" customHeight="false" outlineLevel="0" collapsed="false">
      <c r="A674" s="0" t="s">
        <v>731</v>
      </c>
      <c r="B674" s="0" t="s">
        <v>123</v>
      </c>
    </row>
    <row r="675" customFormat="false" ht="15" hidden="false" customHeight="false" outlineLevel="0" collapsed="false">
      <c r="A675" s="0" t="s">
        <v>732</v>
      </c>
      <c r="B675" s="0" t="s">
        <v>123</v>
      </c>
    </row>
    <row r="676" customFormat="false" ht="15" hidden="false" customHeight="false" outlineLevel="0" collapsed="false">
      <c r="A676" s="0" t="s">
        <v>733</v>
      </c>
      <c r="B676" s="0" t="s">
        <v>18</v>
      </c>
    </row>
    <row r="677" customFormat="false" ht="15" hidden="false" customHeight="false" outlineLevel="0" collapsed="false">
      <c r="A677" s="0" t="s">
        <v>734</v>
      </c>
      <c r="B677" s="0" t="s">
        <v>18</v>
      </c>
    </row>
    <row r="678" customFormat="false" ht="15" hidden="false" customHeight="false" outlineLevel="0" collapsed="false">
      <c r="A678" s="0" t="s">
        <v>735</v>
      </c>
      <c r="B678" s="0" t="s">
        <v>221</v>
      </c>
    </row>
    <row r="679" customFormat="false" ht="15" hidden="false" customHeight="false" outlineLevel="0" collapsed="false">
      <c r="A679" s="0" t="s">
        <v>736</v>
      </c>
      <c r="B679" s="0" t="s">
        <v>49</v>
      </c>
    </row>
    <row r="680" customFormat="false" ht="15" hidden="false" customHeight="false" outlineLevel="0" collapsed="false">
      <c r="A680" s="0" t="s">
        <v>737</v>
      </c>
      <c r="B680" s="0" t="s">
        <v>3</v>
      </c>
    </row>
    <row r="681" customFormat="false" ht="15" hidden="false" customHeight="false" outlineLevel="0" collapsed="false">
      <c r="A681" s="0" t="s">
        <v>738</v>
      </c>
      <c r="B681" s="0" t="s">
        <v>3</v>
      </c>
    </row>
    <row r="682" customFormat="false" ht="15" hidden="false" customHeight="false" outlineLevel="0" collapsed="false">
      <c r="A682" s="0" t="s">
        <v>739</v>
      </c>
      <c r="B682" s="0" t="s">
        <v>18</v>
      </c>
    </row>
    <row r="683" customFormat="false" ht="15" hidden="false" customHeight="false" outlineLevel="0" collapsed="false">
      <c r="A683" s="0" t="s">
        <v>740</v>
      </c>
      <c r="B683" s="0" t="s">
        <v>109</v>
      </c>
    </row>
    <row r="684" customFormat="false" ht="15" hidden="false" customHeight="false" outlineLevel="0" collapsed="false">
      <c r="A684" s="0" t="s">
        <v>741</v>
      </c>
      <c r="B684" s="0" t="s">
        <v>351</v>
      </c>
    </row>
    <row r="685" customFormat="false" ht="15" hidden="false" customHeight="false" outlineLevel="0" collapsed="false">
      <c r="A685" s="0" t="s">
        <v>742</v>
      </c>
      <c r="B685" s="0" t="s">
        <v>313</v>
      </c>
    </row>
    <row r="686" customFormat="false" ht="15" hidden="false" customHeight="false" outlineLevel="0" collapsed="false">
      <c r="A686" s="0" t="s">
        <v>743</v>
      </c>
      <c r="B686" s="0" t="s">
        <v>313</v>
      </c>
    </row>
    <row r="687" customFormat="false" ht="15" hidden="false" customHeight="false" outlineLevel="0" collapsed="false">
      <c r="A687" s="0" t="s">
        <v>744</v>
      </c>
      <c r="B687" s="0" t="s">
        <v>18</v>
      </c>
    </row>
    <row r="688" customFormat="false" ht="15" hidden="false" customHeight="false" outlineLevel="0" collapsed="false">
      <c r="A688" s="0" t="s">
        <v>745</v>
      </c>
      <c r="B688" s="0" t="s">
        <v>109</v>
      </c>
    </row>
    <row r="689" customFormat="false" ht="15" hidden="false" customHeight="false" outlineLevel="0" collapsed="false">
      <c r="A689" s="0" t="s">
        <v>746</v>
      </c>
      <c r="B689" s="0" t="s">
        <v>18</v>
      </c>
    </row>
    <row r="690" customFormat="false" ht="15" hidden="false" customHeight="false" outlineLevel="0" collapsed="false">
      <c r="A690" s="0" t="s">
        <v>747</v>
      </c>
      <c r="B690" s="0" t="s">
        <v>5</v>
      </c>
    </row>
    <row r="691" customFormat="false" ht="15" hidden="false" customHeight="false" outlineLevel="0" collapsed="false">
      <c r="A691" s="0" t="s">
        <v>748</v>
      </c>
      <c r="B691" s="0" t="s">
        <v>5</v>
      </c>
    </row>
    <row r="692" customFormat="false" ht="15" hidden="false" customHeight="false" outlineLevel="0" collapsed="false">
      <c r="A692" s="0" t="s">
        <v>749</v>
      </c>
      <c r="B692" s="0" t="s">
        <v>5</v>
      </c>
    </row>
    <row r="693" customFormat="false" ht="15" hidden="false" customHeight="false" outlineLevel="0" collapsed="false">
      <c r="A693" s="0" t="s">
        <v>750</v>
      </c>
      <c r="B693" s="0" t="s">
        <v>5</v>
      </c>
    </row>
    <row r="694" customFormat="false" ht="15" hidden="false" customHeight="false" outlineLevel="0" collapsed="false">
      <c r="A694" s="0" t="s">
        <v>751</v>
      </c>
      <c r="B694" s="0" t="s">
        <v>5</v>
      </c>
    </row>
    <row r="695" customFormat="false" ht="15" hidden="false" customHeight="false" outlineLevel="0" collapsed="false">
      <c r="A695" s="0" t="s">
        <v>752</v>
      </c>
      <c r="B695" s="0" t="s">
        <v>18</v>
      </c>
    </row>
    <row r="696" customFormat="false" ht="15" hidden="false" customHeight="false" outlineLevel="0" collapsed="false">
      <c r="A696" s="0" t="s">
        <v>753</v>
      </c>
      <c r="B696" s="0" t="s">
        <v>18</v>
      </c>
    </row>
    <row r="697" customFormat="false" ht="15" hidden="false" customHeight="false" outlineLevel="0" collapsed="false">
      <c r="A697" s="0" t="s">
        <v>754</v>
      </c>
      <c r="B697" s="0" t="s">
        <v>16</v>
      </c>
    </row>
    <row r="698" customFormat="false" ht="15" hidden="false" customHeight="false" outlineLevel="0" collapsed="false">
      <c r="A698" s="0" t="s">
        <v>755</v>
      </c>
      <c r="B698" s="0" t="s">
        <v>16</v>
      </c>
    </row>
    <row r="699" customFormat="false" ht="15" hidden="false" customHeight="false" outlineLevel="0" collapsed="false">
      <c r="A699" s="0" t="s">
        <v>756</v>
      </c>
      <c r="B699" s="0" t="s">
        <v>16</v>
      </c>
    </row>
    <row r="700" customFormat="false" ht="15" hidden="false" customHeight="false" outlineLevel="0" collapsed="false">
      <c r="A700" s="0" t="s">
        <v>757</v>
      </c>
      <c r="B700" s="0" t="s">
        <v>18</v>
      </c>
    </row>
    <row r="701" customFormat="false" ht="15" hidden="false" customHeight="false" outlineLevel="0" collapsed="false">
      <c r="A701" s="0" t="s">
        <v>758</v>
      </c>
      <c r="B701" s="0" t="s">
        <v>18</v>
      </c>
    </row>
    <row r="702" customFormat="false" ht="15" hidden="false" customHeight="false" outlineLevel="0" collapsed="false">
      <c r="A702" s="0" t="s">
        <v>759</v>
      </c>
      <c r="B702" s="0" t="s">
        <v>104</v>
      </c>
    </row>
    <row r="703" customFormat="false" ht="15" hidden="false" customHeight="false" outlineLevel="0" collapsed="false">
      <c r="A703" s="0" t="s">
        <v>760</v>
      </c>
      <c r="B703" s="0" t="s">
        <v>5</v>
      </c>
    </row>
    <row r="704" customFormat="false" ht="15" hidden="false" customHeight="false" outlineLevel="0" collapsed="false">
      <c r="A704" s="0" t="s">
        <v>761</v>
      </c>
      <c r="B704" s="0" t="s">
        <v>18</v>
      </c>
    </row>
    <row r="705" customFormat="false" ht="15" hidden="false" customHeight="false" outlineLevel="0" collapsed="false">
      <c r="A705" s="0" t="s">
        <v>762</v>
      </c>
      <c r="B705" s="0" t="s">
        <v>18</v>
      </c>
    </row>
    <row r="706" customFormat="false" ht="15" hidden="false" customHeight="false" outlineLevel="0" collapsed="false">
      <c r="A706" s="0" t="s">
        <v>763</v>
      </c>
      <c r="B706" s="0" t="s">
        <v>281</v>
      </c>
    </row>
    <row r="707" customFormat="false" ht="15" hidden="false" customHeight="false" outlineLevel="0" collapsed="false">
      <c r="A707" s="0" t="s">
        <v>764</v>
      </c>
      <c r="B707" s="0" t="s">
        <v>281</v>
      </c>
    </row>
    <row r="708" customFormat="false" ht="15" hidden="false" customHeight="false" outlineLevel="0" collapsed="false">
      <c r="A708" s="0" t="s">
        <v>765</v>
      </c>
      <c r="B708" s="0" t="s">
        <v>281</v>
      </c>
    </row>
    <row r="709" customFormat="false" ht="15" hidden="false" customHeight="false" outlineLevel="0" collapsed="false">
      <c r="A709" s="0" t="s">
        <v>766</v>
      </c>
      <c r="B709" s="0" t="s">
        <v>18</v>
      </c>
    </row>
    <row r="710" customFormat="false" ht="15" hidden="false" customHeight="false" outlineLevel="0" collapsed="false">
      <c r="A710" s="0" t="s">
        <v>767</v>
      </c>
      <c r="B710" s="0" t="s">
        <v>47</v>
      </c>
    </row>
    <row r="711" customFormat="false" ht="15" hidden="false" customHeight="false" outlineLevel="0" collapsed="false">
      <c r="A711" s="0" t="s">
        <v>768</v>
      </c>
      <c r="B711" s="0" t="s">
        <v>38</v>
      </c>
    </row>
    <row r="712" customFormat="false" ht="15" hidden="false" customHeight="false" outlineLevel="0" collapsed="false">
      <c r="A712" s="0" t="s">
        <v>769</v>
      </c>
      <c r="B712" s="0" t="s">
        <v>38</v>
      </c>
    </row>
    <row r="713" customFormat="false" ht="15" hidden="false" customHeight="false" outlineLevel="0" collapsed="false">
      <c r="A713" s="0" t="s">
        <v>770</v>
      </c>
      <c r="B713" s="0" t="s">
        <v>38</v>
      </c>
    </row>
    <row r="714" customFormat="false" ht="15" hidden="false" customHeight="false" outlineLevel="0" collapsed="false">
      <c r="A714" s="0" t="s">
        <v>771</v>
      </c>
      <c r="B714" s="0" t="s">
        <v>8</v>
      </c>
    </row>
    <row r="715" customFormat="false" ht="15" hidden="false" customHeight="false" outlineLevel="0" collapsed="false">
      <c r="A715" s="0" t="s">
        <v>772</v>
      </c>
      <c r="B715" s="0" t="s">
        <v>8</v>
      </c>
    </row>
    <row r="716" customFormat="false" ht="15" hidden="false" customHeight="false" outlineLevel="0" collapsed="false">
      <c r="A716" s="0" t="s">
        <v>773</v>
      </c>
      <c r="B716" s="0" t="s">
        <v>8</v>
      </c>
    </row>
    <row r="717" customFormat="false" ht="15" hidden="false" customHeight="false" outlineLevel="0" collapsed="false">
      <c r="A717" s="0" t="s">
        <v>774</v>
      </c>
      <c r="B717" s="0" t="s">
        <v>31</v>
      </c>
    </row>
    <row r="718" customFormat="false" ht="15" hidden="false" customHeight="false" outlineLevel="0" collapsed="false">
      <c r="A718" s="0" t="s">
        <v>775</v>
      </c>
      <c r="B718" s="0" t="s">
        <v>8</v>
      </c>
    </row>
    <row r="719" customFormat="false" ht="15" hidden="false" customHeight="false" outlineLevel="0" collapsed="false">
      <c r="A719" s="0" t="s">
        <v>776</v>
      </c>
      <c r="B719" s="0" t="s">
        <v>8</v>
      </c>
    </row>
    <row r="720" customFormat="false" ht="15" hidden="false" customHeight="false" outlineLevel="0" collapsed="false">
      <c r="A720" s="0" t="s">
        <v>777</v>
      </c>
      <c r="B720" s="0" t="s">
        <v>8</v>
      </c>
    </row>
    <row r="721" customFormat="false" ht="15" hidden="false" customHeight="false" outlineLevel="0" collapsed="false">
      <c r="A721" s="0" t="s">
        <v>778</v>
      </c>
      <c r="B721" s="0" t="s">
        <v>8</v>
      </c>
    </row>
    <row r="722" customFormat="false" ht="15" hidden="false" customHeight="false" outlineLevel="0" collapsed="false">
      <c r="A722" s="0" t="s">
        <v>779</v>
      </c>
      <c r="B722" s="0" t="s">
        <v>5</v>
      </c>
    </row>
    <row r="723" customFormat="false" ht="15" hidden="false" customHeight="false" outlineLevel="0" collapsed="false">
      <c r="A723" s="0" t="s">
        <v>780</v>
      </c>
      <c r="B723" s="0" t="s">
        <v>5</v>
      </c>
    </row>
    <row r="724" customFormat="false" ht="15" hidden="false" customHeight="false" outlineLevel="0" collapsed="false">
      <c r="A724" s="0" t="s">
        <v>781</v>
      </c>
      <c r="B724" s="0" t="s">
        <v>5</v>
      </c>
    </row>
    <row r="725" customFormat="false" ht="15" hidden="false" customHeight="false" outlineLevel="0" collapsed="false">
      <c r="A725" s="0" t="s">
        <v>782</v>
      </c>
      <c r="B725" s="0" t="s">
        <v>5</v>
      </c>
    </row>
    <row r="726" customFormat="false" ht="15" hidden="false" customHeight="false" outlineLevel="0" collapsed="false">
      <c r="A726" s="0" t="s">
        <v>783</v>
      </c>
      <c r="B726" s="0" t="s">
        <v>1</v>
      </c>
    </row>
    <row r="727" customFormat="false" ht="15" hidden="false" customHeight="false" outlineLevel="0" collapsed="false">
      <c r="A727" s="0" t="s">
        <v>784</v>
      </c>
      <c r="B727" s="0" t="s">
        <v>5</v>
      </c>
    </row>
    <row r="728" customFormat="false" ht="15" hidden="false" customHeight="false" outlineLevel="0" collapsed="false">
      <c r="A728" s="0" t="s">
        <v>785</v>
      </c>
      <c r="B728" s="0" t="s">
        <v>49</v>
      </c>
    </row>
    <row r="729" customFormat="false" ht="15" hidden="false" customHeight="false" outlineLevel="0" collapsed="false">
      <c r="A729" s="0" t="s">
        <v>786</v>
      </c>
      <c r="B729" s="0" t="s">
        <v>49</v>
      </c>
    </row>
    <row r="730" customFormat="false" ht="15" hidden="false" customHeight="false" outlineLevel="0" collapsed="false">
      <c r="A730" s="0" t="s">
        <v>787</v>
      </c>
      <c r="B730" s="0" t="s">
        <v>96</v>
      </c>
    </row>
    <row r="731" customFormat="false" ht="15" hidden="false" customHeight="false" outlineLevel="0" collapsed="false">
      <c r="A731" s="0" t="s">
        <v>788</v>
      </c>
      <c r="B731" s="0" t="s">
        <v>5</v>
      </c>
    </row>
    <row r="732" customFormat="false" ht="15" hidden="false" customHeight="false" outlineLevel="0" collapsed="false">
      <c r="A732" s="0" t="s">
        <v>789</v>
      </c>
      <c r="B732" s="0" t="s">
        <v>5</v>
      </c>
    </row>
    <row r="733" customFormat="false" ht="15" hidden="false" customHeight="false" outlineLevel="0" collapsed="false">
      <c r="A733" s="0" t="s">
        <v>790</v>
      </c>
      <c r="B733" s="0" t="s">
        <v>5</v>
      </c>
    </row>
    <row r="734" customFormat="false" ht="15" hidden="false" customHeight="false" outlineLevel="0" collapsed="false">
      <c r="A734" s="0" t="s">
        <v>791</v>
      </c>
      <c r="B734" s="0" t="s">
        <v>5</v>
      </c>
    </row>
    <row r="735" customFormat="false" ht="15" hidden="false" customHeight="false" outlineLevel="0" collapsed="false">
      <c r="A735" s="0" t="s">
        <v>792</v>
      </c>
      <c r="B735" s="0" t="s">
        <v>353</v>
      </c>
    </row>
    <row r="736" customFormat="false" ht="15" hidden="false" customHeight="false" outlineLevel="0" collapsed="false">
      <c r="A736" s="0" t="s">
        <v>793</v>
      </c>
      <c r="B736" s="0" t="s">
        <v>5</v>
      </c>
    </row>
    <row r="737" customFormat="false" ht="15" hidden="false" customHeight="false" outlineLevel="0" collapsed="false">
      <c r="A737" s="0" t="s">
        <v>794</v>
      </c>
      <c r="B737" s="0" t="s">
        <v>5</v>
      </c>
    </row>
    <row r="738" customFormat="false" ht="15" hidden="false" customHeight="false" outlineLevel="0" collapsed="false">
      <c r="A738" s="0" t="s">
        <v>795</v>
      </c>
      <c r="B738" s="0" t="s">
        <v>5</v>
      </c>
    </row>
    <row r="739" customFormat="false" ht="15" hidden="false" customHeight="false" outlineLevel="0" collapsed="false">
      <c r="A739" s="0" t="s">
        <v>796</v>
      </c>
      <c r="B739" s="0" t="s">
        <v>5</v>
      </c>
    </row>
    <row r="740" customFormat="false" ht="15" hidden="false" customHeight="false" outlineLevel="0" collapsed="false">
      <c r="A740" s="0" t="s">
        <v>797</v>
      </c>
      <c r="B740" s="0" t="s">
        <v>18</v>
      </c>
    </row>
    <row r="741" customFormat="false" ht="15" hidden="false" customHeight="false" outlineLevel="0" collapsed="false">
      <c r="A741" s="0" t="s">
        <v>798</v>
      </c>
      <c r="B741" s="0" t="s">
        <v>1</v>
      </c>
    </row>
    <row r="742" customFormat="false" ht="15" hidden="false" customHeight="false" outlineLevel="0" collapsed="false">
      <c r="A742" s="0" t="s">
        <v>799</v>
      </c>
      <c r="B742" s="0" t="s">
        <v>25</v>
      </c>
    </row>
    <row r="743" customFormat="false" ht="15" hidden="false" customHeight="false" outlineLevel="0" collapsed="false">
      <c r="A743" s="0" t="s">
        <v>800</v>
      </c>
      <c r="B743" s="0" t="s">
        <v>5</v>
      </c>
    </row>
    <row r="744" customFormat="false" ht="15" hidden="false" customHeight="false" outlineLevel="0" collapsed="false">
      <c r="A744" s="0" t="s">
        <v>801</v>
      </c>
      <c r="B744" s="0" t="s">
        <v>5</v>
      </c>
    </row>
    <row r="745" customFormat="false" ht="15" hidden="false" customHeight="false" outlineLevel="0" collapsed="false">
      <c r="A745" s="0" t="s">
        <v>802</v>
      </c>
      <c r="B745" s="0" t="s">
        <v>27</v>
      </c>
    </row>
    <row r="746" customFormat="false" ht="15" hidden="false" customHeight="false" outlineLevel="0" collapsed="false">
      <c r="A746" s="0" t="s">
        <v>803</v>
      </c>
      <c r="B746" s="0" t="s">
        <v>52</v>
      </c>
    </row>
    <row r="747" customFormat="false" ht="15" hidden="false" customHeight="false" outlineLevel="0" collapsed="false">
      <c r="A747" s="0" t="s">
        <v>804</v>
      </c>
      <c r="B747" s="0" t="s">
        <v>18</v>
      </c>
    </row>
    <row r="748" customFormat="false" ht="15" hidden="false" customHeight="false" outlineLevel="0" collapsed="false">
      <c r="A748" s="0" t="s">
        <v>805</v>
      </c>
      <c r="B748" s="0" t="s">
        <v>18</v>
      </c>
    </row>
    <row r="749" customFormat="false" ht="15" hidden="false" customHeight="false" outlineLevel="0" collapsed="false">
      <c r="A749" s="0" t="s">
        <v>806</v>
      </c>
      <c r="B749" s="0" t="s">
        <v>49</v>
      </c>
    </row>
    <row r="750" customFormat="false" ht="15" hidden="false" customHeight="false" outlineLevel="0" collapsed="false">
      <c r="A750" s="0" t="s">
        <v>807</v>
      </c>
      <c r="B750" s="0" t="s">
        <v>808</v>
      </c>
    </row>
    <row r="751" customFormat="false" ht="15" hidden="false" customHeight="false" outlineLevel="0" collapsed="false">
      <c r="A751" s="0" t="s">
        <v>809</v>
      </c>
      <c r="B751" s="0" t="s">
        <v>8</v>
      </c>
    </row>
    <row r="752" customFormat="false" ht="15" hidden="false" customHeight="false" outlineLevel="0" collapsed="false">
      <c r="A752" s="0" t="s">
        <v>810</v>
      </c>
      <c r="B752" s="0" t="s">
        <v>18</v>
      </c>
    </row>
    <row r="753" customFormat="false" ht="15" hidden="false" customHeight="false" outlineLevel="0" collapsed="false">
      <c r="A753" s="0" t="s">
        <v>811</v>
      </c>
      <c r="B753" s="0" t="s">
        <v>18</v>
      </c>
    </row>
    <row r="754" customFormat="false" ht="15" hidden="false" customHeight="false" outlineLevel="0" collapsed="false">
      <c r="A754" s="0" t="s">
        <v>812</v>
      </c>
      <c r="B754" s="0" t="s">
        <v>104</v>
      </c>
    </row>
    <row r="755" customFormat="false" ht="15" hidden="false" customHeight="false" outlineLevel="0" collapsed="false">
      <c r="A755" s="0" t="s">
        <v>813</v>
      </c>
      <c r="B755" s="0" t="s">
        <v>123</v>
      </c>
    </row>
    <row r="756" customFormat="false" ht="15" hidden="false" customHeight="false" outlineLevel="0" collapsed="false">
      <c r="A756" s="0" t="s">
        <v>814</v>
      </c>
      <c r="B756" s="0" t="s">
        <v>96</v>
      </c>
    </row>
    <row r="757" customFormat="false" ht="15" hidden="false" customHeight="false" outlineLevel="0" collapsed="false">
      <c r="A757" s="0" t="s">
        <v>815</v>
      </c>
      <c r="B757" s="0" t="s">
        <v>31</v>
      </c>
    </row>
    <row r="758" customFormat="false" ht="15" hidden="false" customHeight="false" outlineLevel="0" collapsed="false">
      <c r="A758" s="0" t="s">
        <v>816</v>
      </c>
      <c r="B758" s="0" t="s">
        <v>31</v>
      </c>
    </row>
    <row r="759" customFormat="false" ht="15" hidden="false" customHeight="false" outlineLevel="0" collapsed="false">
      <c r="A759" s="0" t="s">
        <v>817</v>
      </c>
      <c r="B759" s="0" t="s">
        <v>18</v>
      </c>
    </row>
    <row r="760" customFormat="false" ht="15" hidden="false" customHeight="false" outlineLevel="0" collapsed="false">
      <c r="A760" s="0" t="s">
        <v>818</v>
      </c>
      <c r="B760" s="0" t="s">
        <v>18</v>
      </c>
    </row>
    <row r="761" customFormat="false" ht="15" hidden="false" customHeight="false" outlineLevel="0" collapsed="false">
      <c r="A761" s="0" t="s">
        <v>819</v>
      </c>
      <c r="B761" s="0" t="s">
        <v>18</v>
      </c>
    </row>
    <row r="762" customFormat="false" ht="15" hidden="false" customHeight="false" outlineLevel="0" collapsed="false">
      <c r="A762" s="0" t="s">
        <v>820</v>
      </c>
      <c r="B762" s="0" t="s">
        <v>18</v>
      </c>
    </row>
    <row r="763" customFormat="false" ht="15" hidden="false" customHeight="false" outlineLevel="0" collapsed="false">
      <c r="A763" s="0" t="s">
        <v>821</v>
      </c>
      <c r="B763" s="0" t="s">
        <v>38</v>
      </c>
    </row>
    <row r="764" customFormat="false" ht="15" hidden="false" customHeight="false" outlineLevel="0" collapsed="false">
      <c r="A764" s="0" t="s">
        <v>822</v>
      </c>
      <c r="B764" s="0" t="s">
        <v>123</v>
      </c>
    </row>
    <row r="765" customFormat="false" ht="15" hidden="false" customHeight="false" outlineLevel="0" collapsed="false">
      <c r="A765" s="0" t="s">
        <v>823</v>
      </c>
      <c r="B765" s="0" t="s">
        <v>18</v>
      </c>
    </row>
    <row r="766" customFormat="false" ht="15" hidden="false" customHeight="false" outlineLevel="0" collapsed="false">
      <c r="A766" s="0" t="s">
        <v>824</v>
      </c>
      <c r="B766" s="0" t="s">
        <v>18</v>
      </c>
    </row>
    <row r="767" customFormat="false" ht="15" hidden="false" customHeight="false" outlineLevel="0" collapsed="false">
      <c r="A767" s="0" t="s">
        <v>825</v>
      </c>
      <c r="B767" s="0" t="s">
        <v>8</v>
      </c>
    </row>
    <row r="768" customFormat="false" ht="15" hidden="false" customHeight="false" outlineLevel="0" collapsed="false">
      <c r="A768" s="0" t="s">
        <v>826</v>
      </c>
      <c r="B768" s="0" t="s">
        <v>8</v>
      </c>
    </row>
    <row r="769" customFormat="false" ht="15" hidden="false" customHeight="false" outlineLevel="0" collapsed="false">
      <c r="A769" s="0" t="s">
        <v>827</v>
      </c>
      <c r="B769" s="0" t="s">
        <v>8</v>
      </c>
    </row>
    <row r="770" customFormat="false" ht="15" hidden="false" customHeight="false" outlineLevel="0" collapsed="false">
      <c r="A770" s="0" t="s">
        <v>828</v>
      </c>
      <c r="B770" s="0" t="s">
        <v>8</v>
      </c>
    </row>
    <row r="771" customFormat="false" ht="15" hidden="false" customHeight="false" outlineLevel="0" collapsed="false">
      <c r="A771" s="0" t="s">
        <v>829</v>
      </c>
      <c r="B771" s="0" t="s">
        <v>8</v>
      </c>
    </row>
    <row r="772" customFormat="false" ht="15" hidden="false" customHeight="false" outlineLevel="0" collapsed="false">
      <c r="A772" s="0" t="s">
        <v>830</v>
      </c>
      <c r="B772" s="0" t="s">
        <v>3</v>
      </c>
    </row>
    <row r="773" customFormat="false" ht="15" hidden="false" customHeight="false" outlineLevel="0" collapsed="false">
      <c r="A773" s="0" t="s">
        <v>831</v>
      </c>
      <c r="B773" s="0" t="s">
        <v>18</v>
      </c>
    </row>
    <row r="774" customFormat="false" ht="15" hidden="false" customHeight="false" outlineLevel="0" collapsed="false">
      <c r="A774" s="0" t="s">
        <v>832</v>
      </c>
      <c r="B774" s="0" t="s">
        <v>8</v>
      </c>
    </row>
    <row r="775" customFormat="false" ht="15" hidden="false" customHeight="false" outlineLevel="0" collapsed="false">
      <c r="A775" s="0" t="s">
        <v>833</v>
      </c>
      <c r="B775" s="0" t="s">
        <v>18</v>
      </c>
    </row>
    <row r="776" customFormat="false" ht="15" hidden="false" customHeight="false" outlineLevel="0" collapsed="false">
      <c r="A776" s="0" t="s">
        <v>834</v>
      </c>
      <c r="B776" s="0" t="s">
        <v>8</v>
      </c>
    </row>
    <row r="777" customFormat="false" ht="15" hidden="false" customHeight="false" outlineLevel="0" collapsed="false">
      <c r="A777" s="0" t="s">
        <v>835</v>
      </c>
      <c r="B777" s="0" t="s">
        <v>8</v>
      </c>
    </row>
    <row r="778" customFormat="false" ht="15" hidden="false" customHeight="false" outlineLevel="0" collapsed="false">
      <c r="A778" s="0" t="s">
        <v>836</v>
      </c>
      <c r="B778" s="0" t="s">
        <v>52</v>
      </c>
    </row>
    <row r="779" customFormat="false" ht="15" hidden="false" customHeight="false" outlineLevel="0" collapsed="false">
      <c r="A779" s="0" t="s">
        <v>837</v>
      </c>
      <c r="B779" s="0" t="s">
        <v>3</v>
      </c>
    </row>
    <row r="780" customFormat="false" ht="15" hidden="false" customHeight="false" outlineLevel="0" collapsed="false">
      <c r="A780" s="0" t="s">
        <v>838</v>
      </c>
      <c r="B780" s="0" t="s">
        <v>221</v>
      </c>
    </row>
    <row r="781" customFormat="false" ht="15" hidden="false" customHeight="false" outlineLevel="0" collapsed="false">
      <c r="A781" s="0" t="s">
        <v>839</v>
      </c>
      <c r="B781" s="0" t="s">
        <v>8</v>
      </c>
    </row>
    <row r="782" customFormat="false" ht="15" hidden="false" customHeight="false" outlineLevel="0" collapsed="false">
      <c r="A782" s="0" t="s">
        <v>840</v>
      </c>
      <c r="B782" s="0" t="s">
        <v>281</v>
      </c>
    </row>
    <row r="783" customFormat="false" ht="15" hidden="false" customHeight="false" outlineLevel="0" collapsed="false">
      <c r="A783" s="0" t="s">
        <v>841</v>
      </c>
      <c r="B783" s="0" t="s">
        <v>104</v>
      </c>
    </row>
    <row r="784" customFormat="false" ht="15" hidden="false" customHeight="false" outlineLevel="0" collapsed="false">
      <c r="A784" s="0" t="s">
        <v>842</v>
      </c>
      <c r="B784" s="0" t="s">
        <v>104</v>
      </c>
    </row>
    <row r="785" customFormat="false" ht="15" hidden="false" customHeight="false" outlineLevel="0" collapsed="false">
      <c r="A785" s="0" t="s">
        <v>843</v>
      </c>
      <c r="B785" s="0" t="s">
        <v>49</v>
      </c>
    </row>
    <row r="786" customFormat="false" ht="15" hidden="false" customHeight="false" outlineLevel="0" collapsed="false">
      <c r="A786" s="0" t="s">
        <v>844</v>
      </c>
      <c r="B786" s="0" t="s">
        <v>18</v>
      </c>
    </row>
    <row r="787" customFormat="false" ht="15" hidden="false" customHeight="false" outlineLevel="0" collapsed="false">
      <c r="A787" s="0" t="s">
        <v>845</v>
      </c>
      <c r="B787" s="0" t="s">
        <v>3</v>
      </c>
    </row>
    <row r="788" customFormat="false" ht="15" hidden="false" customHeight="false" outlineLevel="0" collapsed="false">
      <c r="A788" s="0" t="s">
        <v>846</v>
      </c>
      <c r="B788" s="0" t="s">
        <v>49</v>
      </c>
    </row>
    <row r="789" customFormat="false" ht="15" hidden="false" customHeight="false" outlineLevel="0" collapsed="false">
      <c r="A789" s="0" t="s">
        <v>847</v>
      </c>
      <c r="B789" s="0" t="s">
        <v>5</v>
      </c>
    </row>
    <row r="790" customFormat="false" ht="15" hidden="false" customHeight="false" outlineLevel="0" collapsed="false">
      <c r="A790" s="0" t="s">
        <v>848</v>
      </c>
      <c r="B790" s="0" t="s">
        <v>31</v>
      </c>
    </row>
    <row r="791" customFormat="false" ht="15" hidden="false" customHeight="false" outlineLevel="0" collapsed="false">
      <c r="A791" s="0" t="s">
        <v>849</v>
      </c>
      <c r="B791" s="0" t="s">
        <v>18</v>
      </c>
    </row>
    <row r="792" customFormat="false" ht="15" hidden="false" customHeight="false" outlineLevel="0" collapsed="false">
      <c r="A792" s="0" t="s">
        <v>850</v>
      </c>
      <c r="B792" s="0" t="s">
        <v>18</v>
      </c>
    </row>
    <row r="793" customFormat="false" ht="15" hidden="false" customHeight="false" outlineLevel="0" collapsed="false">
      <c r="A793" s="0" t="s">
        <v>851</v>
      </c>
      <c r="B793" s="0" t="s">
        <v>18</v>
      </c>
    </row>
    <row r="794" customFormat="false" ht="15" hidden="false" customHeight="false" outlineLevel="0" collapsed="false">
      <c r="A794" s="0" t="s">
        <v>852</v>
      </c>
      <c r="B794" s="0" t="s">
        <v>5</v>
      </c>
    </row>
    <row r="795" customFormat="false" ht="15" hidden="false" customHeight="false" outlineLevel="0" collapsed="false">
      <c r="A795" s="0" t="s">
        <v>853</v>
      </c>
      <c r="B795" s="0" t="s">
        <v>18</v>
      </c>
    </row>
    <row r="796" customFormat="false" ht="15" hidden="false" customHeight="false" outlineLevel="0" collapsed="false">
      <c r="A796" s="0" t="s">
        <v>854</v>
      </c>
      <c r="B796" s="0" t="s">
        <v>221</v>
      </c>
    </row>
    <row r="797" customFormat="false" ht="15" hidden="false" customHeight="false" outlineLevel="0" collapsed="false">
      <c r="A797" s="0" t="s">
        <v>855</v>
      </c>
      <c r="B797" s="0" t="s">
        <v>3</v>
      </c>
    </row>
    <row r="798" customFormat="false" ht="15" hidden="false" customHeight="false" outlineLevel="0" collapsed="false">
      <c r="A798" s="0" t="s">
        <v>856</v>
      </c>
      <c r="B798" s="0" t="s">
        <v>3</v>
      </c>
    </row>
    <row r="799" customFormat="false" ht="15" hidden="false" customHeight="false" outlineLevel="0" collapsed="false">
      <c r="A799" s="0" t="s">
        <v>857</v>
      </c>
      <c r="B799" s="0" t="s">
        <v>3</v>
      </c>
    </row>
    <row r="800" customFormat="false" ht="15" hidden="false" customHeight="false" outlineLevel="0" collapsed="false">
      <c r="A800" s="0" t="s">
        <v>858</v>
      </c>
      <c r="B800" s="0" t="s">
        <v>18</v>
      </c>
    </row>
    <row r="801" customFormat="false" ht="15" hidden="false" customHeight="false" outlineLevel="0" collapsed="false">
      <c r="A801" s="0" t="s">
        <v>859</v>
      </c>
      <c r="B801" s="0" t="s">
        <v>391</v>
      </c>
    </row>
    <row r="802" customFormat="false" ht="15" hidden="false" customHeight="false" outlineLevel="0" collapsed="false">
      <c r="A802" s="0" t="s">
        <v>860</v>
      </c>
      <c r="B802" s="0" t="s">
        <v>3</v>
      </c>
    </row>
    <row r="803" customFormat="false" ht="15" hidden="false" customHeight="false" outlineLevel="0" collapsed="false">
      <c r="A803" s="0" t="s">
        <v>861</v>
      </c>
      <c r="B803" s="0" t="s">
        <v>3</v>
      </c>
    </row>
    <row r="804" customFormat="false" ht="15" hidden="false" customHeight="false" outlineLevel="0" collapsed="false">
      <c r="A804" s="0" t="s">
        <v>862</v>
      </c>
      <c r="B804" s="0" t="s">
        <v>18</v>
      </c>
    </row>
    <row r="805" customFormat="false" ht="15" hidden="false" customHeight="false" outlineLevel="0" collapsed="false">
      <c r="A805" s="0" t="s">
        <v>863</v>
      </c>
      <c r="B805" s="0" t="s">
        <v>18</v>
      </c>
    </row>
    <row r="806" customFormat="false" ht="15" hidden="false" customHeight="false" outlineLevel="0" collapsed="false">
      <c r="A806" s="0" t="s">
        <v>864</v>
      </c>
      <c r="B806" s="0" t="s">
        <v>31</v>
      </c>
    </row>
    <row r="807" customFormat="false" ht="15" hidden="false" customHeight="false" outlineLevel="0" collapsed="false">
      <c r="A807" s="0" t="s">
        <v>865</v>
      </c>
      <c r="B807" s="0" t="s">
        <v>18</v>
      </c>
    </row>
    <row r="808" customFormat="false" ht="15" hidden="false" customHeight="false" outlineLevel="0" collapsed="false">
      <c r="A808" s="0" t="s">
        <v>866</v>
      </c>
      <c r="B808" s="0" t="s">
        <v>38</v>
      </c>
    </row>
    <row r="809" customFormat="false" ht="15" hidden="false" customHeight="false" outlineLevel="0" collapsed="false">
      <c r="A809" s="0" t="s">
        <v>867</v>
      </c>
      <c r="B809" s="0" t="s">
        <v>38</v>
      </c>
    </row>
    <row r="810" customFormat="false" ht="15" hidden="false" customHeight="false" outlineLevel="0" collapsed="false">
      <c r="A810" s="0" t="s">
        <v>868</v>
      </c>
      <c r="B810" s="0" t="s">
        <v>38</v>
      </c>
    </row>
    <row r="811" customFormat="false" ht="15" hidden="false" customHeight="false" outlineLevel="0" collapsed="false">
      <c r="A811" s="0" t="s">
        <v>869</v>
      </c>
      <c r="B811" s="0" t="s">
        <v>18</v>
      </c>
    </row>
    <row r="812" customFormat="false" ht="15" hidden="false" customHeight="false" outlineLevel="0" collapsed="false">
      <c r="A812" s="0" t="s">
        <v>870</v>
      </c>
      <c r="B812" s="0" t="s">
        <v>18</v>
      </c>
    </row>
    <row r="813" customFormat="false" ht="15" hidden="false" customHeight="false" outlineLevel="0" collapsed="false">
      <c r="A813" s="0" t="s">
        <v>871</v>
      </c>
      <c r="B813" s="0" t="s">
        <v>8</v>
      </c>
    </row>
    <row r="814" customFormat="false" ht="15" hidden="false" customHeight="false" outlineLevel="0" collapsed="false">
      <c r="A814" s="0" t="s">
        <v>872</v>
      </c>
      <c r="B814" s="0" t="s">
        <v>8</v>
      </c>
    </row>
    <row r="815" customFormat="false" ht="15" hidden="false" customHeight="false" outlineLevel="0" collapsed="false">
      <c r="A815" s="0" t="s">
        <v>873</v>
      </c>
      <c r="B815" s="0" t="s">
        <v>8</v>
      </c>
    </row>
    <row r="816" customFormat="false" ht="15" hidden="false" customHeight="false" outlineLevel="0" collapsed="false">
      <c r="A816" s="0" t="s">
        <v>874</v>
      </c>
      <c r="B816" s="0" t="s">
        <v>281</v>
      </c>
    </row>
    <row r="817" customFormat="false" ht="15" hidden="false" customHeight="false" outlineLevel="0" collapsed="false">
      <c r="A817" s="0" t="s">
        <v>875</v>
      </c>
      <c r="B817" s="0" t="s">
        <v>281</v>
      </c>
    </row>
    <row r="818" customFormat="false" ht="15" hidden="false" customHeight="false" outlineLevel="0" collapsed="false">
      <c r="A818" s="0" t="s">
        <v>876</v>
      </c>
      <c r="B818" s="0" t="s">
        <v>281</v>
      </c>
    </row>
    <row r="819" customFormat="false" ht="15" hidden="false" customHeight="false" outlineLevel="0" collapsed="false">
      <c r="A819" s="0" t="s">
        <v>877</v>
      </c>
      <c r="B819" s="0" t="s">
        <v>5</v>
      </c>
    </row>
    <row r="820" customFormat="false" ht="15" hidden="false" customHeight="false" outlineLevel="0" collapsed="false">
      <c r="A820" s="0" t="s">
        <v>878</v>
      </c>
      <c r="B820" s="0" t="s">
        <v>18</v>
      </c>
    </row>
    <row r="821" customFormat="false" ht="15" hidden="false" customHeight="false" outlineLevel="0" collapsed="false">
      <c r="A821" s="0" t="s">
        <v>879</v>
      </c>
      <c r="B821" s="0" t="s">
        <v>1</v>
      </c>
    </row>
    <row r="822" customFormat="false" ht="15" hidden="false" customHeight="false" outlineLevel="0" collapsed="false">
      <c r="A822" s="0" t="s">
        <v>880</v>
      </c>
      <c r="B822" s="0" t="s">
        <v>104</v>
      </c>
    </row>
    <row r="823" customFormat="false" ht="15" hidden="false" customHeight="false" outlineLevel="0" collapsed="false">
      <c r="A823" s="0" t="s">
        <v>881</v>
      </c>
      <c r="B823" s="0" t="s">
        <v>104</v>
      </c>
    </row>
    <row r="824" customFormat="false" ht="15" hidden="false" customHeight="false" outlineLevel="0" collapsed="false">
      <c r="A824" s="0" t="s">
        <v>882</v>
      </c>
      <c r="B824" s="0" t="s">
        <v>281</v>
      </c>
    </row>
    <row r="825" customFormat="false" ht="15" hidden="false" customHeight="false" outlineLevel="0" collapsed="false">
      <c r="A825" s="0" t="s">
        <v>883</v>
      </c>
      <c r="B825" s="0" t="s">
        <v>16</v>
      </c>
    </row>
    <row r="826" customFormat="false" ht="15" hidden="false" customHeight="false" outlineLevel="0" collapsed="false">
      <c r="A826" s="0" t="s">
        <v>884</v>
      </c>
      <c r="B826" s="0" t="s">
        <v>16</v>
      </c>
    </row>
    <row r="827" customFormat="false" ht="15" hidden="false" customHeight="false" outlineLevel="0" collapsed="false">
      <c r="A827" s="0" t="s">
        <v>885</v>
      </c>
      <c r="B827" s="0" t="s">
        <v>104</v>
      </c>
    </row>
    <row r="828" customFormat="false" ht="15" hidden="false" customHeight="false" outlineLevel="0" collapsed="false">
      <c r="A828" s="0" t="s">
        <v>886</v>
      </c>
      <c r="B828" s="0" t="s">
        <v>104</v>
      </c>
    </row>
    <row r="829" customFormat="false" ht="15" hidden="false" customHeight="false" outlineLevel="0" collapsed="false">
      <c r="A829" s="0" t="s">
        <v>887</v>
      </c>
      <c r="B829" s="0" t="s">
        <v>96</v>
      </c>
    </row>
    <row r="830" customFormat="false" ht="15" hidden="false" customHeight="false" outlineLevel="0" collapsed="false">
      <c r="A830" s="0" t="s">
        <v>888</v>
      </c>
      <c r="B830" s="0" t="s">
        <v>5</v>
      </c>
    </row>
    <row r="831" customFormat="false" ht="15" hidden="false" customHeight="false" outlineLevel="0" collapsed="false">
      <c r="A831" s="0" t="s">
        <v>889</v>
      </c>
      <c r="B831" s="0" t="s">
        <v>5</v>
      </c>
    </row>
    <row r="832" customFormat="false" ht="15" hidden="false" customHeight="false" outlineLevel="0" collapsed="false">
      <c r="A832" s="0" t="s">
        <v>890</v>
      </c>
      <c r="B832" s="0" t="s">
        <v>5</v>
      </c>
    </row>
    <row r="833" customFormat="false" ht="15" hidden="false" customHeight="false" outlineLevel="0" collapsed="false">
      <c r="A833" s="0" t="s">
        <v>891</v>
      </c>
      <c r="B833" s="0" t="s">
        <v>18</v>
      </c>
    </row>
    <row r="834" customFormat="false" ht="15" hidden="false" customHeight="false" outlineLevel="0" collapsed="false">
      <c r="A834" s="0" t="s">
        <v>892</v>
      </c>
      <c r="B834" s="0" t="s">
        <v>8</v>
      </c>
    </row>
    <row r="835" customFormat="false" ht="15" hidden="false" customHeight="false" outlineLevel="0" collapsed="false">
      <c r="A835" s="0" t="s">
        <v>893</v>
      </c>
      <c r="B835" s="0" t="s">
        <v>8</v>
      </c>
    </row>
    <row r="836" customFormat="false" ht="15" hidden="false" customHeight="false" outlineLevel="0" collapsed="false">
      <c r="A836" s="0" t="s">
        <v>894</v>
      </c>
      <c r="B836" s="0" t="s">
        <v>5</v>
      </c>
    </row>
    <row r="837" customFormat="false" ht="15" hidden="false" customHeight="false" outlineLevel="0" collapsed="false">
      <c r="A837" s="0" t="s">
        <v>895</v>
      </c>
      <c r="B837" s="0" t="s">
        <v>5</v>
      </c>
    </row>
    <row r="838" customFormat="false" ht="15" hidden="false" customHeight="false" outlineLevel="0" collapsed="false">
      <c r="A838" s="0" t="s">
        <v>896</v>
      </c>
      <c r="B838" s="0" t="s">
        <v>18</v>
      </c>
    </row>
    <row r="839" customFormat="false" ht="15" hidden="false" customHeight="false" outlineLevel="0" collapsed="false">
      <c r="A839" s="0" t="s">
        <v>897</v>
      </c>
      <c r="B839" s="0" t="s">
        <v>18</v>
      </c>
    </row>
    <row r="840" customFormat="false" ht="15" hidden="false" customHeight="false" outlineLevel="0" collapsed="false">
      <c r="A840" s="0" t="s">
        <v>898</v>
      </c>
      <c r="B840" s="0" t="s">
        <v>8</v>
      </c>
    </row>
    <row r="841" customFormat="false" ht="15" hidden="false" customHeight="false" outlineLevel="0" collapsed="false">
      <c r="A841" s="0" t="s">
        <v>899</v>
      </c>
      <c r="B841" s="0" t="s">
        <v>8</v>
      </c>
    </row>
    <row r="842" customFormat="false" ht="15" hidden="false" customHeight="false" outlineLevel="0" collapsed="false">
      <c r="A842" s="0" t="s">
        <v>900</v>
      </c>
      <c r="B842" s="0" t="s">
        <v>8</v>
      </c>
    </row>
    <row r="843" customFormat="false" ht="15" hidden="false" customHeight="false" outlineLevel="0" collapsed="false">
      <c r="A843" s="0" t="s">
        <v>901</v>
      </c>
      <c r="B843" s="0" t="s">
        <v>18</v>
      </c>
    </row>
    <row r="844" customFormat="false" ht="15" hidden="false" customHeight="false" outlineLevel="0" collapsed="false">
      <c r="A844" s="0" t="s">
        <v>902</v>
      </c>
      <c r="B844" s="0" t="s">
        <v>18</v>
      </c>
    </row>
    <row r="845" customFormat="false" ht="15" hidden="false" customHeight="false" outlineLevel="0" collapsed="false">
      <c r="A845" s="0" t="s">
        <v>903</v>
      </c>
      <c r="B845" s="0" t="s">
        <v>18</v>
      </c>
    </row>
    <row r="846" customFormat="false" ht="15" hidden="false" customHeight="false" outlineLevel="0" collapsed="false">
      <c r="A846" s="0" t="s">
        <v>904</v>
      </c>
      <c r="B846" s="0" t="s">
        <v>18</v>
      </c>
    </row>
    <row r="847" customFormat="false" ht="15" hidden="false" customHeight="false" outlineLevel="0" collapsed="false">
      <c r="A847" s="0" t="s">
        <v>905</v>
      </c>
      <c r="B847" s="0" t="s">
        <v>18</v>
      </c>
    </row>
    <row r="848" customFormat="false" ht="15" hidden="false" customHeight="false" outlineLevel="0" collapsed="false">
      <c r="A848" s="0" t="s">
        <v>906</v>
      </c>
      <c r="B848" s="0" t="s">
        <v>18</v>
      </c>
    </row>
    <row r="849" customFormat="false" ht="15" hidden="false" customHeight="false" outlineLevel="0" collapsed="false">
      <c r="A849" s="0" t="s">
        <v>907</v>
      </c>
      <c r="B849" s="0" t="s">
        <v>49</v>
      </c>
    </row>
    <row r="850" customFormat="false" ht="15" hidden="false" customHeight="false" outlineLevel="0" collapsed="false">
      <c r="A850" s="0" t="s">
        <v>908</v>
      </c>
      <c r="B850" s="0" t="s">
        <v>5</v>
      </c>
    </row>
    <row r="851" customFormat="false" ht="15" hidden="false" customHeight="false" outlineLevel="0" collapsed="false">
      <c r="A851" s="0" t="s">
        <v>909</v>
      </c>
      <c r="B851" s="0" t="s">
        <v>5</v>
      </c>
    </row>
    <row r="852" customFormat="false" ht="15" hidden="false" customHeight="false" outlineLevel="0" collapsed="false">
      <c r="A852" s="0" t="s">
        <v>910</v>
      </c>
      <c r="B852" s="0" t="s">
        <v>5</v>
      </c>
    </row>
    <row r="853" customFormat="false" ht="15" hidden="false" customHeight="false" outlineLevel="0" collapsed="false">
      <c r="A853" s="0" t="s">
        <v>911</v>
      </c>
      <c r="B853" s="0" t="s">
        <v>5</v>
      </c>
    </row>
    <row r="854" customFormat="false" ht="15" hidden="false" customHeight="false" outlineLevel="0" collapsed="false">
      <c r="A854" s="0" t="s">
        <v>912</v>
      </c>
      <c r="B854" s="0" t="s">
        <v>5</v>
      </c>
    </row>
    <row r="855" customFormat="false" ht="15" hidden="false" customHeight="false" outlineLevel="0" collapsed="false">
      <c r="A855" s="0" t="s">
        <v>913</v>
      </c>
      <c r="B855" s="0" t="s">
        <v>18</v>
      </c>
    </row>
    <row r="856" customFormat="false" ht="15" hidden="false" customHeight="false" outlineLevel="0" collapsed="false">
      <c r="A856" s="0" t="s">
        <v>914</v>
      </c>
      <c r="B856" s="0" t="s">
        <v>5</v>
      </c>
    </row>
    <row r="857" customFormat="false" ht="15" hidden="false" customHeight="false" outlineLevel="0" collapsed="false">
      <c r="A857" s="0" t="s">
        <v>915</v>
      </c>
      <c r="B857" s="0" t="s">
        <v>3</v>
      </c>
    </row>
    <row r="858" customFormat="false" ht="15" hidden="false" customHeight="false" outlineLevel="0" collapsed="false">
      <c r="A858" s="0" t="s">
        <v>916</v>
      </c>
      <c r="B858" s="0" t="s">
        <v>3</v>
      </c>
    </row>
    <row r="859" customFormat="false" ht="15" hidden="false" customHeight="false" outlineLevel="0" collapsed="false">
      <c r="A859" s="0" t="s">
        <v>917</v>
      </c>
      <c r="B859" s="0" t="s">
        <v>8</v>
      </c>
    </row>
    <row r="860" customFormat="false" ht="15" hidden="false" customHeight="false" outlineLevel="0" collapsed="false">
      <c r="A860" s="0" t="s">
        <v>918</v>
      </c>
      <c r="B860" s="0" t="s">
        <v>8</v>
      </c>
    </row>
    <row r="861" customFormat="false" ht="15" hidden="false" customHeight="false" outlineLevel="0" collapsed="false">
      <c r="A861" s="0" t="s">
        <v>919</v>
      </c>
      <c r="B861" s="0" t="s">
        <v>8</v>
      </c>
    </row>
    <row r="862" customFormat="false" ht="15" hidden="false" customHeight="false" outlineLevel="0" collapsed="false">
      <c r="A862" s="0" t="s">
        <v>920</v>
      </c>
      <c r="B862" s="0" t="s">
        <v>109</v>
      </c>
    </row>
    <row r="863" customFormat="false" ht="15" hidden="false" customHeight="false" outlineLevel="0" collapsed="false">
      <c r="A863" s="0" t="s">
        <v>921</v>
      </c>
      <c r="B863" s="0" t="s">
        <v>49</v>
      </c>
    </row>
    <row r="864" customFormat="false" ht="15" hidden="false" customHeight="false" outlineLevel="0" collapsed="false">
      <c r="A864" s="0" t="s">
        <v>922</v>
      </c>
      <c r="B864" s="0" t="s">
        <v>18</v>
      </c>
    </row>
    <row r="865" customFormat="false" ht="15" hidden="false" customHeight="false" outlineLevel="0" collapsed="false">
      <c r="A865" s="0" t="s">
        <v>923</v>
      </c>
      <c r="B865" s="0" t="s">
        <v>3</v>
      </c>
    </row>
    <row r="866" customFormat="false" ht="15" hidden="false" customHeight="false" outlineLevel="0" collapsed="false">
      <c r="A866" s="0" t="s">
        <v>924</v>
      </c>
      <c r="B866" s="0" t="s">
        <v>5</v>
      </c>
    </row>
    <row r="867" customFormat="false" ht="15" hidden="false" customHeight="false" outlineLevel="0" collapsed="false">
      <c r="A867" s="0" t="s">
        <v>925</v>
      </c>
      <c r="B867" s="0" t="s">
        <v>5</v>
      </c>
    </row>
    <row r="868" customFormat="false" ht="15" hidden="false" customHeight="false" outlineLevel="0" collapsed="false">
      <c r="A868" s="0" t="s">
        <v>926</v>
      </c>
      <c r="B868" s="0" t="s">
        <v>123</v>
      </c>
    </row>
    <row r="869" customFormat="false" ht="15" hidden="false" customHeight="false" outlineLevel="0" collapsed="false">
      <c r="A869" s="0" t="s">
        <v>927</v>
      </c>
      <c r="B869" s="0" t="s">
        <v>462</v>
      </c>
    </row>
    <row r="870" customFormat="false" ht="15" hidden="false" customHeight="false" outlineLevel="0" collapsed="false">
      <c r="A870" s="0" t="s">
        <v>928</v>
      </c>
      <c r="B870" s="0" t="s">
        <v>47</v>
      </c>
    </row>
    <row r="871" customFormat="false" ht="15" hidden="false" customHeight="false" outlineLevel="0" collapsed="false">
      <c r="A871" s="0" t="s">
        <v>929</v>
      </c>
      <c r="B871" s="0" t="s">
        <v>47</v>
      </c>
    </row>
    <row r="872" customFormat="false" ht="15" hidden="false" customHeight="false" outlineLevel="0" collapsed="false">
      <c r="A872" s="0" t="s">
        <v>930</v>
      </c>
      <c r="B872" s="0" t="s">
        <v>49</v>
      </c>
    </row>
    <row r="873" customFormat="false" ht="15" hidden="false" customHeight="false" outlineLevel="0" collapsed="false">
      <c r="A873" s="0" t="s">
        <v>931</v>
      </c>
      <c r="B873" s="0" t="s">
        <v>18</v>
      </c>
    </row>
    <row r="874" customFormat="false" ht="15" hidden="false" customHeight="false" outlineLevel="0" collapsed="false">
      <c r="A874" s="0" t="s">
        <v>932</v>
      </c>
      <c r="B874" s="0" t="s">
        <v>47</v>
      </c>
    </row>
    <row r="875" customFormat="false" ht="15" hidden="false" customHeight="false" outlineLevel="0" collapsed="false">
      <c r="A875" s="0" t="s">
        <v>933</v>
      </c>
      <c r="B875" s="0" t="s">
        <v>47</v>
      </c>
    </row>
    <row r="876" customFormat="false" ht="15" hidden="false" customHeight="false" outlineLevel="0" collapsed="false">
      <c r="A876" s="0" t="s">
        <v>934</v>
      </c>
      <c r="B876" s="0" t="s">
        <v>221</v>
      </c>
    </row>
    <row r="877" customFormat="false" ht="15" hidden="false" customHeight="false" outlineLevel="0" collapsed="false">
      <c r="A877" s="0" t="s">
        <v>935</v>
      </c>
      <c r="B877" s="0" t="s">
        <v>437</v>
      </c>
    </row>
    <row r="878" customFormat="false" ht="15" hidden="false" customHeight="false" outlineLevel="0" collapsed="false">
      <c r="A878" s="0" t="s">
        <v>936</v>
      </c>
      <c r="B878" s="0" t="s">
        <v>437</v>
      </c>
    </row>
    <row r="879" customFormat="false" ht="15" hidden="false" customHeight="false" outlineLevel="0" collapsed="false">
      <c r="A879" s="0" t="s">
        <v>937</v>
      </c>
      <c r="B879" s="0" t="s">
        <v>437</v>
      </c>
    </row>
    <row r="880" customFormat="false" ht="15" hidden="false" customHeight="false" outlineLevel="0" collapsed="false">
      <c r="A880" s="0" t="s">
        <v>938</v>
      </c>
      <c r="B880" s="0" t="s">
        <v>437</v>
      </c>
    </row>
    <row r="881" customFormat="false" ht="15" hidden="false" customHeight="false" outlineLevel="0" collapsed="false">
      <c r="A881" s="0" t="s">
        <v>939</v>
      </c>
      <c r="B881" s="0" t="s">
        <v>437</v>
      </c>
    </row>
    <row r="882" customFormat="false" ht="15" hidden="false" customHeight="false" outlineLevel="0" collapsed="false">
      <c r="A882" s="0" t="s">
        <v>940</v>
      </c>
      <c r="B882" s="0" t="s">
        <v>5</v>
      </c>
    </row>
    <row r="883" customFormat="false" ht="15" hidden="false" customHeight="false" outlineLevel="0" collapsed="false">
      <c r="A883" s="0" t="s">
        <v>941</v>
      </c>
      <c r="B883" s="0" t="s">
        <v>5</v>
      </c>
    </row>
    <row r="884" customFormat="false" ht="15" hidden="false" customHeight="false" outlineLevel="0" collapsed="false">
      <c r="A884" s="0" t="s">
        <v>942</v>
      </c>
      <c r="B884" s="0" t="s">
        <v>5</v>
      </c>
    </row>
    <row r="885" customFormat="false" ht="15" hidden="false" customHeight="false" outlineLevel="0" collapsed="false">
      <c r="A885" s="0" t="s">
        <v>943</v>
      </c>
      <c r="B885" s="0" t="s">
        <v>5</v>
      </c>
    </row>
    <row r="886" customFormat="false" ht="15" hidden="false" customHeight="false" outlineLevel="0" collapsed="false">
      <c r="A886" s="0" t="s">
        <v>944</v>
      </c>
      <c r="B886" s="0" t="s">
        <v>5</v>
      </c>
    </row>
    <row r="887" customFormat="false" ht="15" hidden="false" customHeight="false" outlineLevel="0" collapsed="false">
      <c r="A887" s="0" t="s">
        <v>945</v>
      </c>
      <c r="B887" s="0" t="s">
        <v>5</v>
      </c>
    </row>
    <row r="888" customFormat="false" ht="15" hidden="false" customHeight="false" outlineLevel="0" collapsed="false">
      <c r="A888" s="0" t="s">
        <v>946</v>
      </c>
      <c r="B888" s="0" t="s">
        <v>5</v>
      </c>
    </row>
    <row r="889" customFormat="false" ht="15" hidden="false" customHeight="false" outlineLevel="0" collapsed="false">
      <c r="A889" s="0" t="s">
        <v>947</v>
      </c>
      <c r="B889" s="0" t="s">
        <v>8</v>
      </c>
    </row>
    <row r="890" customFormat="false" ht="15" hidden="false" customHeight="false" outlineLevel="0" collapsed="false">
      <c r="A890" s="0" t="s">
        <v>948</v>
      </c>
      <c r="B890" s="0" t="s">
        <v>8</v>
      </c>
    </row>
    <row r="891" customFormat="false" ht="15" hidden="false" customHeight="false" outlineLevel="0" collapsed="false">
      <c r="A891" s="0" t="s">
        <v>949</v>
      </c>
      <c r="B891" s="0" t="s">
        <v>8</v>
      </c>
    </row>
    <row r="892" customFormat="false" ht="15" hidden="false" customHeight="false" outlineLevel="0" collapsed="false">
      <c r="A892" s="0" t="s">
        <v>950</v>
      </c>
      <c r="B892" s="0" t="s">
        <v>8</v>
      </c>
    </row>
    <row r="893" customFormat="false" ht="15" hidden="false" customHeight="false" outlineLevel="0" collapsed="false">
      <c r="A893" s="0" t="s">
        <v>951</v>
      </c>
      <c r="B893" s="0" t="s">
        <v>8</v>
      </c>
    </row>
    <row r="894" customFormat="false" ht="15" hidden="false" customHeight="false" outlineLevel="0" collapsed="false">
      <c r="A894" s="0" t="s">
        <v>952</v>
      </c>
      <c r="B894" s="0" t="s">
        <v>8</v>
      </c>
    </row>
    <row r="895" customFormat="false" ht="15" hidden="false" customHeight="false" outlineLevel="0" collapsed="false">
      <c r="A895" s="0" t="s">
        <v>953</v>
      </c>
      <c r="B895" s="0" t="s">
        <v>8</v>
      </c>
    </row>
    <row r="896" customFormat="false" ht="15" hidden="false" customHeight="false" outlineLevel="0" collapsed="false">
      <c r="A896" s="0" t="s">
        <v>954</v>
      </c>
      <c r="B896" s="0" t="s">
        <v>351</v>
      </c>
    </row>
    <row r="897" customFormat="false" ht="15" hidden="false" customHeight="false" outlineLevel="0" collapsed="false">
      <c r="A897" s="0" t="s">
        <v>955</v>
      </c>
      <c r="B897" s="0" t="s">
        <v>351</v>
      </c>
    </row>
    <row r="898" customFormat="false" ht="15" hidden="false" customHeight="false" outlineLevel="0" collapsed="false">
      <c r="A898" s="0" t="s">
        <v>956</v>
      </c>
      <c r="B898" s="0" t="s">
        <v>18</v>
      </c>
    </row>
    <row r="899" customFormat="false" ht="15" hidden="false" customHeight="false" outlineLevel="0" collapsed="false">
      <c r="A899" s="0" t="s">
        <v>957</v>
      </c>
      <c r="B899" s="0" t="s">
        <v>1</v>
      </c>
    </row>
    <row r="900" customFormat="false" ht="15" hidden="false" customHeight="false" outlineLevel="0" collapsed="false">
      <c r="A900" s="0" t="s">
        <v>958</v>
      </c>
      <c r="B900" s="0" t="s">
        <v>1</v>
      </c>
    </row>
    <row r="901" customFormat="false" ht="15" hidden="false" customHeight="false" outlineLevel="0" collapsed="false">
      <c r="A901" s="0" t="s">
        <v>959</v>
      </c>
      <c r="B901" s="0" t="s">
        <v>1</v>
      </c>
    </row>
    <row r="902" customFormat="false" ht="15" hidden="false" customHeight="false" outlineLevel="0" collapsed="false">
      <c r="A902" s="0" t="s">
        <v>960</v>
      </c>
      <c r="B902" s="0" t="s">
        <v>8</v>
      </c>
    </row>
    <row r="903" customFormat="false" ht="15" hidden="false" customHeight="false" outlineLevel="0" collapsed="false">
      <c r="A903" s="0" t="s">
        <v>961</v>
      </c>
      <c r="B903" s="0" t="s">
        <v>8</v>
      </c>
    </row>
    <row r="904" customFormat="false" ht="15" hidden="false" customHeight="false" outlineLevel="0" collapsed="false">
      <c r="A904" s="0" t="s">
        <v>962</v>
      </c>
      <c r="B904" s="0" t="s">
        <v>8</v>
      </c>
    </row>
    <row r="905" customFormat="false" ht="15" hidden="false" customHeight="false" outlineLevel="0" collapsed="false">
      <c r="A905" s="0" t="s">
        <v>963</v>
      </c>
      <c r="B905" s="0" t="s">
        <v>5</v>
      </c>
    </row>
    <row r="906" customFormat="false" ht="15" hidden="false" customHeight="false" outlineLevel="0" collapsed="false">
      <c r="A906" s="0" t="s">
        <v>964</v>
      </c>
      <c r="B906" s="0" t="s">
        <v>5</v>
      </c>
    </row>
    <row r="907" customFormat="false" ht="15" hidden="false" customHeight="false" outlineLevel="0" collapsed="false">
      <c r="A907" s="0" t="s">
        <v>965</v>
      </c>
      <c r="B907" s="0" t="s">
        <v>5</v>
      </c>
    </row>
    <row r="908" customFormat="false" ht="15" hidden="false" customHeight="false" outlineLevel="0" collapsed="false">
      <c r="A908" s="0" t="s">
        <v>966</v>
      </c>
      <c r="B908" s="0" t="s">
        <v>5</v>
      </c>
    </row>
    <row r="909" customFormat="false" ht="15" hidden="false" customHeight="false" outlineLevel="0" collapsed="false">
      <c r="A909" s="0" t="s">
        <v>967</v>
      </c>
      <c r="B909" s="0" t="s">
        <v>5</v>
      </c>
    </row>
    <row r="910" customFormat="false" ht="15" hidden="false" customHeight="false" outlineLevel="0" collapsed="false">
      <c r="A910" s="0" t="s">
        <v>968</v>
      </c>
      <c r="B910" s="0" t="s">
        <v>5</v>
      </c>
    </row>
    <row r="911" customFormat="false" ht="15" hidden="false" customHeight="false" outlineLevel="0" collapsed="false">
      <c r="A911" s="0" t="s">
        <v>969</v>
      </c>
      <c r="B911" s="0" t="s">
        <v>5</v>
      </c>
    </row>
    <row r="912" customFormat="false" ht="15" hidden="false" customHeight="false" outlineLevel="0" collapsed="false">
      <c r="A912" s="0" t="s">
        <v>970</v>
      </c>
      <c r="B912" s="0" t="s">
        <v>5</v>
      </c>
    </row>
    <row r="913" customFormat="false" ht="15" hidden="false" customHeight="false" outlineLevel="0" collapsed="false">
      <c r="A913" s="0" t="s">
        <v>971</v>
      </c>
      <c r="B913" s="0" t="s">
        <v>5</v>
      </c>
    </row>
    <row r="914" customFormat="false" ht="15" hidden="false" customHeight="false" outlineLevel="0" collapsed="false">
      <c r="A914" s="0" t="s">
        <v>972</v>
      </c>
      <c r="B914" s="0" t="s">
        <v>18</v>
      </c>
    </row>
    <row r="915" customFormat="false" ht="15" hidden="false" customHeight="false" outlineLevel="0" collapsed="false">
      <c r="A915" s="0" t="s">
        <v>973</v>
      </c>
      <c r="B915" s="0" t="s">
        <v>49</v>
      </c>
    </row>
    <row r="916" customFormat="false" ht="15" hidden="false" customHeight="false" outlineLevel="0" collapsed="false">
      <c r="A916" s="0" t="s">
        <v>974</v>
      </c>
      <c r="B916" s="0" t="s">
        <v>281</v>
      </c>
    </row>
    <row r="917" customFormat="false" ht="15" hidden="false" customHeight="false" outlineLevel="0" collapsed="false">
      <c r="A917" s="0" t="s">
        <v>975</v>
      </c>
      <c r="B917" s="0" t="s">
        <v>281</v>
      </c>
    </row>
    <row r="918" customFormat="false" ht="15" hidden="false" customHeight="false" outlineLevel="0" collapsed="false">
      <c r="A918" s="0" t="s">
        <v>976</v>
      </c>
      <c r="B918" s="0" t="s">
        <v>281</v>
      </c>
    </row>
    <row r="919" customFormat="false" ht="15" hidden="false" customHeight="false" outlineLevel="0" collapsed="false">
      <c r="A919" s="0" t="s">
        <v>977</v>
      </c>
      <c r="B919" s="0" t="s">
        <v>18</v>
      </c>
    </row>
    <row r="920" customFormat="false" ht="15" hidden="false" customHeight="false" outlineLevel="0" collapsed="false">
      <c r="A920" s="0" t="s">
        <v>978</v>
      </c>
      <c r="B920" s="0" t="s">
        <v>96</v>
      </c>
    </row>
    <row r="921" customFormat="false" ht="15" hidden="false" customHeight="false" outlineLevel="0" collapsed="false">
      <c r="A921" s="0" t="s">
        <v>979</v>
      </c>
      <c r="B921" s="0" t="s">
        <v>104</v>
      </c>
    </row>
    <row r="922" customFormat="false" ht="15" hidden="false" customHeight="false" outlineLevel="0" collapsed="false">
      <c r="A922" s="0" t="s">
        <v>980</v>
      </c>
      <c r="B922" s="0" t="s">
        <v>104</v>
      </c>
    </row>
    <row r="923" customFormat="false" ht="15" hidden="false" customHeight="false" outlineLevel="0" collapsed="false">
      <c r="A923" s="0" t="s">
        <v>981</v>
      </c>
      <c r="B923" s="0" t="s">
        <v>104</v>
      </c>
    </row>
    <row r="924" customFormat="false" ht="15" hidden="false" customHeight="false" outlineLevel="0" collapsed="false">
      <c r="A924" s="0" t="s">
        <v>982</v>
      </c>
      <c r="B924" s="0" t="s">
        <v>104</v>
      </c>
    </row>
    <row r="925" customFormat="false" ht="15" hidden="false" customHeight="false" outlineLevel="0" collapsed="false">
      <c r="A925" s="0" t="s">
        <v>983</v>
      </c>
      <c r="B925" s="0" t="s">
        <v>5</v>
      </c>
    </row>
    <row r="926" customFormat="false" ht="15" hidden="false" customHeight="false" outlineLevel="0" collapsed="false">
      <c r="A926" s="0" t="s">
        <v>984</v>
      </c>
      <c r="B926" s="0" t="s">
        <v>221</v>
      </c>
    </row>
    <row r="927" customFormat="false" ht="15" hidden="false" customHeight="false" outlineLevel="0" collapsed="false">
      <c r="A927" s="0" t="s">
        <v>985</v>
      </c>
      <c r="B927" s="0" t="s">
        <v>31</v>
      </c>
    </row>
    <row r="928" customFormat="false" ht="15" hidden="false" customHeight="false" outlineLevel="0" collapsed="false">
      <c r="A928" s="0" t="s">
        <v>986</v>
      </c>
      <c r="B928" s="0" t="s">
        <v>18</v>
      </c>
    </row>
    <row r="929" customFormat="false" ht="15" hidden="false" customHeight="false" outlineLevel="0" collapsed="false">
      <c r="A929" s="0" t="s">
        <v>987</v>
      </c>
    </row>
    <row r="930" customFormat="false" ht="15" hidden="false" customHeight="false" outlineLevel="0" collapsed="false">
      <c r="A930" s="0" t="s">
        <v>988</v>
      </c>
    </row>
    <row r="931" customFormat="false" ht="15" hidden="false" customHeight="false" outlineLevel="0" collapsed="false">
      <c r="A931" s="0" t="s">
        <v>989</v>
      </c>
      <c r="B931" s="0" t="s">
        <v>109</v>
      </c>
    </row>
    <row r="932" customFormat="false" ht="15" hidden="false" customHeight="false" outlineLevel="0" collapsed="false">
      <c r="A932" s="0" t="s">
        <v>990</v>
      </c>
      <c r="B932" s="0" t="s">
        <v>3</v>
      </c>
    </row>
    <row r="933" customFormat="false" ht="15" hidden="false" customHeight="false" outlineLevel="0" collapsed="false">
      <c r="A933" s="0" t="s">
        <v>991</v>
      </c>
      <c r="B933" s="0" t="s">
        <v>3</v>
      </c>
    </row>
    <row r="934" customFormat="false" ht="15" hidden="false" customHeight="false" outlineLevel="0" collapsed="false">
      <c r="A934" s="0" t="s">
        <v>992</v>
      </c>
      <c r="B934" s="0" t="s">
        <v>993</v>
      </c>
    </row>
    <row r="935" customFormat="false" ht="15" hidden="false" customHeight="false" outlineLevel="0" collapsed="false">
      <c r="A935" s="0" t="s">
        <v>994</v>
      </c>
      <c r="B935" s="0" t="s">
        <v>8</v>
      </c>
    </row>
    <row r="936" customFormat="false" ht="15" hidden="false" customHeight="false" outlineLevel="0" collapsed="false">
      <c r="A936" s="0" t="s">
        <v>995</v>
      </c>
      <c r="B936" s="0" t="s">
        <v>47</v>
      </c>
    </row>
    <row r="937" customFormat="false" ht="15" hidden="false" customHeight="false" outlineLevel="0" collapsed="false">
      <c r="A937" s="0" t="s">
        <v>996</v>
      </c>
      <c r="B937" s="0" t="s">
        <v>5</v>
      </c>
    </row>
    <row r="938" customFormat="false" ht="15" hidden="false" customHeight="false" outlineLevel="0" collapsed="false">
      <c r="A938" s="0" t="s">
        <v>997</v>
      </c>
      <c r="B938" s="0" t="s">
        <v>18</v>
      </c>
    </row>
    <row r="939" customFormat="false" ht="15" hidden="false" customHeight="false" outlineLevel="0" collapsed="false">
      <c r="A939" s="0" t="s">
        <v>998</v>
      </c>
      <c r="B939" s="0" t="s">
        <v>18</v>
      </c>
    </row>
    <row r="940" customFormat="false" ht="15" hidden="false" customHeight="false" outlineLevel="0" collapsed="false">
      <c r="A940" s="0" t="s">
        <v>999</v>
      </c>
      <c r="B940" s="0" t="s">
        <v>18</v>
      </c>
    </row>
    <row r="941" customFormat="false" ht="15" hidden="false" customHeight="false" outlineLevel="0" collapsed="false">
      <c r="A941" s="0" t="s">
        <v>1000</v>
      </c>
      <c r="B941" s="0" t="s">
        <v>18</v>
      </c>
    </row>
    <row r="942" customFormat="false" ht="15" hidden="false" customHeight="false" outlineLevel="0" collapsed="false">
      <c r="A942" s="0" t="s">
        <v>1001</v>
      </c>
      <c r="B942" s="0" t="s">
        <v>18</v>
      </c>
    </row>
    <row r="943" customFormat="false" ht="15" hidden="false" customHeight="false" outlineLevel="0" collapsed="false">
      <c r="A943" s="0" t="s">
        <v>1002</v>
      </c>
      <c r="B943" s="0" t="s">
        <v>18</v>
      </c>
    </row>
    <row r="944" customFormat="false" ht="15" hidden="false" customHeight="false" outlineLevel="0" collapsed="false">
      <c r="A944" s="0" t="s">
        <v>1003</v>
      </c>
    </row>
    <row r="945" customFormat="false" ht="15" hidden="false" customHeight="false" outlineLevel="0" collapsed="false">
      <c r="A945" s="0" t="s">
        <v>1004</v>
      </c>
      <c r="B945" s="0" t="s">
        <v>8</v>
      </c>
    </row>
    <row r="946" customFormat="false" ht="15" hidden="false" customHeight="false" outlineLevel="0" collapsed="false">
      <c r="A946" s="0" t="s">
        <v>1005</v>
      </c>
      <c r="B946" s="0" t="s">
        <v>8</v>
      </c>
    </row>
    <row r="947" customFormat="false" ht="15" hidden="false" customHeight="false" outlineLevel="0" collapsed="false">
      <c r="A947" s="0" t="s">
        <v>1006</v>
      </c>
      <c r="B947" s="0" t="s">
        <v>8</v>
      </c>
    </row>
    <row r="948" customFormat="false" ht="15" hidden="false" customHeight="false" outlineLevel="0" collapsed="false">
      <c r="A948" s="0" t="s">
        <v>1007</v>
      </c>
      <c r="B948" s="0" t="s">
        <v>8</v>
      </c>
    </row>
    <row r="949" customFormat="false" ht="15" hidden="false" customHeight="false" outlineLevel="0" collapsed="false">
      <c r="A949" s="0" t="s">
        <v>1008</v>
      </c>
      <c r="B949" s="0" t="s">
        <v>8</v>
      </c>
    </row>
    <row r="950" customFormat="false" ht="15" hidden="false" customHeight="false" outlineLevel="0" collapsed="false">
      <c r="A950" s="0" t="s">
        <v>1009</v>
      </c>
      <c r="B950" s="0" t="s">
        <v>8</v>
      </c>
    </row>
    <row r="951" customFormat="false" ht="15" hidden="false" customHeight="false" outlineLevel="0" collapsed="false">
      <c r="A951" s="0" t="s">
        <v>1010</v>
      </c>
      <c r="B951" s="0" t="s">
        <v>8</v>
      </c>
    </row>
    <row r="952" customFormat="false" ht="15" hidden="false" customHeight="false" outlineLevel="0" collapsed="false">
      <c r="A952" s="0" t="s">
        <v>1011</v>
      </c>
      <c r="B952" s="0" t="s">
        <v>8</v>
      </c>
    </row>
    <row r="953" customFormat="false" ht="15" hidden="false" customHeight="false" outlineLevel="0" collapsed="false">
      <c r="A953" s="0" t="s">
        <v>1012</v>
      </c>
      <c r="B953" s="0" t="s">
        <v>8</v>
      </c>
    </row>
    <row r="954" customFormat="false" ht="15" hidden="false" customHeight="false" outlineLevel="0" collapsed="false">
      <c r="A954" s="0" t="s">
        <v>1013</v>
      </c>
      <c r="B954" s="0" t="s">
        <v>8</v>
      </c>
    </row>
    <row r="955" customFormat="false" ht="15" hidden="false" customHeight="false" outlineLevel="0" collapsed="false">
      <c r="A955" s="0" t="s">
        <v>1014</v>
      </c>
      <c r="B955" s="0" t="s">
        <v>8</v>
      </c>
    </row>
    <row r="956" customFormat="false" ht="15" hidden="false" customHeight="false" outlineLevel="0" collapsed="false">
      <c r="A956" s="0" t="s">
        <v>1015</v>
      </c>
      <c r="B956" s="0" t="s">
        <v>8</v>
      </c>
    </row>
    <row r="957" customFormat="false" ht="15" hidden="false" customHeight="false" outlineLevel="0" collapsed="false">
      <c r="A957" s="0" t="s">
        <v>1016</v>
      </c>
      <c r="B957" s="0" t="s">
        <v>8</v>
      </c>
    </row>
    <row r="958" customFormat="false" ht="15" hidden="false" customHeight="false" outlineLevel="0" collapsed="false">
      <c r="A958" s="0" t="s">
        <v>1017</v>
      </c>
      <c r="B958" s="0" t="s">
        <v>8</v>
      </c>
    </row>
    <row r="959" customFormat="false" ht="15" hidden="false" customHeight="false" outlineLevel="0" collapsed="false">
      <c r="A959" s="0" t="s">
        <v>1018</v>
      </c>
      <c r="B959" s="0" t="s">
        <v>351</v>
      </c>
    </row>
    <row r="960" customFormat="false" ht="15" hidden="false" customHeight="false" outlineLevel="0" collapsed="false">
      <c r="A960" s="0" t="s">
        <v>1019</v>
      </c>
      <c r="B960" s="0" t="s">
        <v>49</v>
      </c>
    </row>
    <row r="961" customFormat="false" ht="15" hidden="false" customHeight="false" outlineLevel="0" collapsed="false">
      <c r="A961" s="0" t="s">
        <v>1020</v>
      </c>
      <c r="B961" s="0" t="s">
        <v>5</v>
      </c>
    </row>
    <row r="962" customFormat="false" ht="15" hidden="false" customHeight="false" outlineLevel="0" collapsed="false">
      <c r="A962" s="0" t="s">
        <v>1021</v>
      </c>
      <c r="B962" s="0" t="s">
        <v>5</v>
      </c>
    </row>
    <row r="963" customFormat="false" ht="15" hidden="false" customHeight="false" outlineLevel="0" collapsed="false">
      <c r="A963" s="0" t="s">
        <v>1022</v>
      </c>
      <c r="B963" s="0" t="s">
        <v>5</v>
      </c>
    </row>
    <row r="964" customFormat="false" ht="15" hidden="false" customHeight="false" outlineLevel="0" collapsed="false">
      <c r="A964" s="0" t="s">
        <v>1023</v>
      </c>
      <c r="B964" s="0" t="s">
        <v>8</v>
      </c>
    </row>
    <row r="965" customFormat="false" ht="15" hidden="false" customHeight="false" outlineLevel="0" collapsed="false">
      <c r="A965" s="0" t="s">
        <v>1024</v>
      </c>
      <c r="B965" s="0" t="s">
        <v>8</v>
      </c>
    </row>
    <row r="966" customFormat="false" ht="15" hidden="false" customHeight="false" outlineLevel="0" collapsed="false">
      <c r="A966" s="0" t="s">
        <v>1025</v>
      </c>
      <c r="B966" s="0" t="s">
        <v>426</v>
      </c>
    </row>
    <row r="967" customFormat="false" ht="15" hidden="false" customHeight="false" outlineLevel="0" collapsed="false">
      <c r="A967" s="0" t="s">
        <v>1026</v>
      </c>
      <c r="B967" s="0" t="s">
        <v>426</v>
      </c>
    </row>
    <row r="968" customFormat="false" ht="15" hidden="false" customHeight="false" outlineLevel="0" collapsed="false">
      <c r="A968" s="0" t="s">
        <v>1027</v>
      </c>
      <c r="B968" s="0" t="s">
        <v>426</v>
      </c>
    </row>
    <row r="969" customFormat="false" ht="15" hidden="false" customHeight="false" outlineLevel="0" collapsed="false">
      <c r="A969" s="0" t="s">
        <v>1028</v>
      </c>
      <c r="B969" s="0" t="s">
        <v>18</v>
      </c>
    </row>
    <row r="970" customFormat="false" ht="15" hidden="false" customHeight="false" outlineLevel="0" collapsed="false">
      <c r="A970" s="0" t="s">
        <v>1029</v>
      </c>
      <c r="B970" s="0" t="s">
        <v>3</v>
      </c>
    </row>
    <row r="971" customFormat="false" ht="15" hidden="false" customHeight="false" outlineLevel="0" collapsed="false">
      <c r="A971" s="0" t="s">
        <v>1030</v>
      </c>
      <c r="B971" s="0" t="s">
        <v>3</v>
      </c>
    </row>
    <row r="972" customFormat="false" ht="15" hidden="false" customHeight="false" outlineLevel="0" collapsed="false">
      <c r="A972" s="0" t="s">
        <v>1031</v>
      </c>
      <c r="B972" s="0" t="s">
        <v>31</v>
      </c>
    </row>
    <row r="973" customFormat="false" ht="15" hidden="false" customHeight="false" outlineLevel="0" collapsed="false">
      <c r="A973" s="0" t="s">
        <v>1032</v>
      </c>
      <c r="B973" s="0" t="s">
        <v>1</v>
      </c>
    </row>
    <row r="974" customFormat="false" ht="15" hidden="false" customHeight="false" outlineLevel="0" collapsed="false">
      <c r="A974" s="0" t="s">
        <v>1033</v>
      </c>
      <c r="B974" s="0" t="s">
        <v>1</v>
      </c>
    </row>
    <row r="975" customFormat="false" ht="15" hidden="false" customHeight="false" outlineLevel="0" collapsed="false">
      <c r="A975" s="0" t="s">
        <v>1034</v>
      </c>
      <c r="B975" s="0" t="s">
        <v>1</v>
      </c>
    </row>
    <row r="976" customFormat="false" ht="15" hidden="false" customHeight="false" outlineLevel="0" collapsed="false">
      <c r="A976" s="0" t="s">
        <v>1035</v>
      </c>
      <c r="B976" s="0" t="s">
        <v>1</v>
      </c>
    </row>
    <row r="977" customFormat="false" ht="15" hidden="false" customHeight="false" outlineLevel="0" collapsed="false">
      <c r="A977" s="0" t="s">
        <v>1036</v>
      </c>
      <c r="B977" s="0" t="s">
        <v>18</v>
      </c>
    </row>
    <row r="978" customFormat="false" ht="15" hidden="false" customHeight="false" outlineLevel="0" collapsed="false">
      <c r="A978" s="0" t="s">
        <v>1037</v>
      </c>
      <c r="B978" s="0" t="s">
        <v>351</v>
      </c>
    </row>
    <row r="979" customFormat="false" ht="15" hidden="false" customHeight="false" outlineLevel="0" collapsed="false">
      <c r="A979" s="0" t="s">
        <v>1038</v>
      </c>
      <c r="B979" s="0" t="s">
        <v>351</v>
      </c>
    </row>
    <row r="980" customFormat="false" ht="15" hidden="false" customHeight="false" outlineLevel="0" collapsed="false">
      <c r="A980" s="0" t="s">
        <v>1039</v>
      </c>
      <c r="B980" s="0" t="s">
        <v>18</v>
      </c>
    </row>
    <row r="981" customFormat="false" ht="15" hidden="false" customHeight="false" outlineLevel="0" collapsed="false">
      <c r="A981" s="0" t="s">
        <v>1040</v>
      </c>
      <c r="B981" s="0" t="s">
        <v>598</v>
      </c>
    </row>
    <row r="982" customFormat="false" ht="15" hidden="false" customHeight="false" outlineLevel="0" collapsed="false">
      <c r="A982" s="0" t="s">
        <v>1041</v>
      </c>
      <c r="B982" s="0" t="s">
        <v>8</v>
      </c>
    </row>
    <row r="983" customFormat="false" ht="15" hidden="false" customHeight="false" outlineLevel="0" collapsed="false">
      <c r="A983" s="0" t="s">
        <v>1042</v>
      </c>
      <c r="B983" s="0" t="s">
        <v>109</v>
      </c>
    </row>
    <row r="984" customFormat="false" ht="15" hidden="false" customHeight="false" outlineLevel="0" collapsed="false">
      <c r="A984" s="0" t="s">
        <v>1043</v>
      </c>
      <c r="B984" s="0" t="s">
        <v>109</v>
      </c>
    </row>
    <row r="985" customFormat="false" ht="15" hidden="false" customHeight="false" outlineLevel="0" collapsed="false">
      <c r="A985" s="0" t="s">
        <v>1044</v>
      </c>
      <c r="B985" s="0" t="s">
        <v>109</v>
      </c>
    </row>
    <row r="986" customFormat="false" ht="15" hidden="false" customHeight="false" outlineLevel="0" collapsed="false">
      <c r="A986" s="0" t="s">
        <v>1045</v>
      </c>
      <c r="B986" s="0" t="s">
        <v>27</v>
      </c>
    </row>
    <row r="987" customFormat="false" ht="15" hidden="false" customHeight="false" outlineLevel="0" collapsed="false">
      <c r="A987" s="0" t="s">
        <v>1046</v>
      </c>
      <c r="B987" s="0" t="s">
        <v>18</v>
      </c>
    </row>
    <row r="988" customFormat="false" ht="15" hidden="false" customHeight="false" outlineLevel="0" collapsed="false">
      <c r="A988" s="0" t="s">
        <v>1047</v>
      </c>
      <c r="B988" s="0" t="s">
        <v>3</v>
      </c>
    </row>
    <row r="989" customFormat="false" ht="15" hidden="false" customHeight="false" outlineLevel="0" collapsed="false">
      <c r="A989" s="0" t="s">
        <v>1048</v>
      </c>
      <c r="B989" s="0" t="s">
        <v>18</v>
      </c>
    </row>
    <row r="990" customFormat="false" ht="15" hidden="false" customHeight="false" outlineLevel="0" collapsed="false">
      <c r="A990" s="0" t="s">
        <v>1049</v>
      </c>
      <c r="B990" s="0" t="s">
        <v>1050</v>
      </c>
    </row>
    <row r="991" customFormat="false" ht="15" hidden="false" customHeight="false" outlineLevel="0" collapsed="false">
      <c r="A991" s="0" t="s">
        <v>1051</v>
      </c>
      <c r="B991" s="0" t="s">
        <v>1050</v>
      </c>
    </row>
    <row r="992" customFormat="false" ht="15" hidden="false" customHeight="false" outlineLevel="0" collapsed="false">
      <c r="A992" s="0" t="s">
        <v>1052</v>
      </c>
      <c r="B992" s="0" t="s">
        <v>1050</v>
      </c>
    </row>
    <row r="993" customFormat="false" ht="15" hidden="false" customHeight="false" outlineLevel="0" collapsed="false">
      <c r="A993" s="0" t="s">
        <v>1053</v>
      </c>
      <c r="B993" s="0" t="s">
        <v>1050</v>
      </c>
    </row>
    <row r="994" customFormat="false" ht="15" hidden="false" customHeight="false" outlineLevel="0" collapsed="false">
      <c r="A994" s="0" t="s">
        <v>1054</v>
      </c>
      <c r="B994" s="0" t="s">
        <v>5</v>
      </c>
    </row>
    <row r="995" customFormat="false" ht="15" hidden="false" customHeight="false" outlineLevel="0" collapsed="false">
      <c r="A995" s="0" t="s">
        <v>1055</v>
      </c>
      <c r="B995" s="0" t="s">
        <v>5</v>
      </c>
    </row>
    <row r="996" customFormat="false" ht="15" hidden="false" customHeight="false" outlineLevel="0" collapsed="false">
      <c r="A996" s="0" t="s">
        <v>1056</v>
      </c>
      <c r="B996" s="0" t="s">
        <v>5</v>
      </c>
    </row>
    <row r="997" customFormat="false" ht="15" hidden="false" customHeight="false" outlineLevel="0" collapsed="false">
      <c r="A997" s="0" t="s">
        <v>1057</v>
      </c>
      <c r="B997" s="0" t="s">
        <v>5</v>
      </c>
    </row>
    <row r="998" customFormat="false" ht="15" hidden="false" customHeight="false" outlineLevel="0" collapsed="false">
      <c r="A998" s="0" t="s">
        <v>1058</v>
      </c>
      <c r="B998" s="0" t="s">
        <v>281</v>
      </c>
    </row>
    <row r="999" customFormat="false" ht="15" hidden="false" customHeight="false" outlineLevel="0" collapsed="false">
      <c r="A999" s="0" t="s">
        <v>1059</v>
      </c>
      <c r="B999" s="0" t="s">
        <v>313</v>
      </c>
    </row>
    <row r="1000" customFormat="false" ht="15" hidden="false" customHeight="false" outlineLevel="0" collapsed="false">
      <c r="A1000" s="0" t="s">
        <v>1060</v>
      </c>
      <c r="B1000" s="0" t="s">
        <v>313</v>
      </c>
    </row>
    <row r="1001" customFormat="false" ht="15" hidden="false" customHeight="false" outlineLevel="0" collapsed="false">
      <c r="A1001" s="0" t="s">
        <v>1061</v>
      </c>
      <c r="B1001" s="0" t="s">
        <v>1062</v>
      </c>
    </row>
    <row r="1002" customFormat="false" ht="15" hidden="false" customHeight="false" outlineLevel="0" collapsed="false">
      <c r="A1002" s="0" t="s">
        <v>1063</v>
      </c>
      <c r="B1002" s="0" t="s">
        <v>52</v>
      </c>
    </row>
    <row r="1003" customFormat="false" ht="15" hidden="false" customHeight="false" outlineLevel="0" collapsed="false">
      <c r="A1003" s="0" t="s">
        <v>1064</v>
      </c>
      <c r="B1003" s="0" t="s">
        <v>52</v>
      </c>
    </row>
    <row r="1004" customFormat="false" ht="15" hidden="false" customHeight="false" outlineLevel="0" collapsed="false">
      <c r="A1004" s="0" t="s">
        <v>1065</v>
      </c>
      <c r="B1004" s="0" t="s">
        <v>52</v>
      </c>
    </row>
    <row r="1005" customFormat="false" ht="15" hidden="false" customHeight="false" outlineLevel="0" collapsed="false">
      <c r="A1005" s="0" t="s">
        <v>1066</v>
      </c>
      <c r="B1005" s="0" t="s">
        <v>52</v>
      </c>
    </row>
    <row r="1006" customFormat="false" ht="15" hidden="false" customHeight="false" outlineLevel="0" collapsed="false">
      <c r="A1006" s="0" t="s">
        <v>1067</v>
      </c>
      <c r="B1006" s="0" t="s">
        <v>313</v>
      </c>
    </row>
    <row r="1007" customFormat="false" ht="15" hidden="false" customHeight="false" outlineLevel="0" collapsed="false">
      <c r="A1007" s="0" t="s">
        <v>1068</v>
      </c>
      <c r="B1007" s="0" t="s">
        <v>313</v>
      </c>
    </row>
    <row r="1008" customFormat="false" ht="15" hidden="false" customHeight="false" outlineLevel="0" collapsed="false">
      <c r="A1008" s="0" t="s">
        <v>1069</v>
      </c>
      <c r="B1008" s="0" t="s">
        <v>313</v>
      </c>
    </row>
    <row r="1009" customFormat="false" ht="15" hidden="false" customHeight="false" outlineLevel="0" collapsed="false">
      <c r="A1009" s="0" t="s">
        <v>1070</v>
      </c>
      <c r="B1009" s="0" t="s">
        <v>8</v>
      </c>
    </row>
    <row r="1010" customFormat="false" ht="15" hidden="false" customHeight="false" outlineLevel="0" collapsed="false">
      <c r="A1010" s="0" t="s">
        <v>1071</v>
      </c>
      <c r="B1010" s="0" t="s">
        <v>8</v>
      </c>
    </row>
    <row r="1011" customFormat="false" ht="15" hidden="false" customHeight="false" outlineLevel="0" collapsed="false">
      <c r="A1011" s="0" t="s">
        <v>1072</v>
      </c>
      <c r="B1011" s="0" t="s">
        <v>8</v>
      </c>
    </row>
    <row r="1012" customFormat="false" ht="15" hidden="false" customHeight="false" outlineLevel="0" collapsed="false">
      <c r="A1012" s="0" t="s">
        <v>1073</v>
      </c>
      <c r="B1012" s="0" t="s">
        <v>8</v>
      </c>
    </row>
    <row r="1013" customFormat="false" ht="15" hidden="false" customHeight="false" outlineLevel="0" collapsed="false">
      <c r="A1013" s="0" t="s">
        <v>1074</v>
      </c>
      <c r="B1013" s="0" t="s">
        <v>8</v>
      </c>
    </row>
    <row r="1014" customFormat="false" ht="15" hidden="false" customHeight="false" outlineLevel="0" collapsed="false">
      <c r="A1014" s="0" t="s">
        <v>1075</v>
      </c>
      <c r="B1014" s="0" t="s">
        <v>8</v>
      </c>
    </row>
    <row r="1015" customFormat="false" ht="15" hidden="false" customHeight="false" outlineLevel="0" collapsed="false">
      <c r="A1015" s="0" t="s">
        <v>1076</v>
      </c>
      <c r="B1015" s="0" t="s">
        <v>8</v>
      </c>
    </row>
    <row r="1016" customFormat="false" ht="15" hidden="false" customHeight="false" outlineLevel="0" collapsed="false">
      <c r="A1016" s="0" t="s">
        <v>1077</v>
      </c>
      <c r="B1016" s="0" t="s">
        <v>8</v>
      </c>
    </row>
    <row r="1017" customFormat="false" ht="15" hidden="false" customHeight="false" outlineLevel="0" collapsed="false">
      <c r="A1017" s="0" t="s">
        <v>1078</v>
      </c>
      <c r="B1017" s="0" t="s">
        <v>8</v>
      </c>
    </row>
    <row r="1018" customFormat="false" ht="15" hidden="false" customHeight="false" outlineLevel="0" collapsed="false">
      <c r="A1018" s="0" t="s">
        <v>1079</v>
      </c>
      <c r="B1018" s="0" t="s">
        <v>8</v>
      </c>
    </row>
    <row r="1019" customFormat="false" ht="15" hidden="false" customHeight="false" outlineLevel="0" collapsed="false">
      <c r="A1019" s="0" t="s">
        <v>1080</v>
      </c>
      <c r="B1019" s="0" t="s">
        <v>104</v>
      </c>
    </row>
    <row r="1020" customFormat="false" ht="15" hidden="false" customHeight="false" outlineLevel="0" collapsed="false">
      <c r="A1020" s="0" t="s">
        <v>1081</v>
      </c>
      <c r="B1020" s="0" t="s">
        <v>1</v>
      </c>
    </row>
    <row r="1021" customFormat="false" ht="15" hidden="false" customHeight="false" outlineLevel="0" collapsed="false">
      <c r="A1021" s="0" t="s">
        <v>1082</v>
      </c>
      <c r="B1021" s="0" t="s">
        <v>351</v>
      </c>
    </row>
    <row r="1022" customFormat="false" ht="15" hidden="false" customHeight="false" outlineLevel="0" collapsed="false">
      <c r="A1022" s="0" t="s">
        <v>1083</v>
      </c>
      <c r="B1022" s="0" t="s">
        <v>1084</v>
      </c>
    </row>
    <row r="1023" customFormat="false" ht="15" hidden="false" customHeight="false" outlineLevel="0" collapsed="false">
      <c r="A1023" s="0" t="s">
        <v>1085</v>
      </c>
      <c r="B1023" s="0" t="s">
        <v>5</v>
      </c>
    </row>
    <row r="1024" customFormat="false" ht="15" hidden="false" customHeight="false" outlineLevel="0" collapsed="false">
      <c r="A1024" s="0" t="s">
        <v>1086</v>
      </c>
      <c r="B1024" s="0" t="s">
        <v>351</v>
      </c>
    </row>
    <row r="1025" customFormat="false" ht="15" hidden="false" customHeight="false" outlineLevel="0" collapsed="false">
      <c r="A1025" s="0" t="s">
        <v>1087</v>
      </c>
      <c r="B1025" s="0" t="s">
        <v>8</v>
      </c>
    </row>
    <row r="1026" customFormat="false" ht="15" hidden="false" customHeight="false" outlineLevel="0" collapsed="false">
      <c r="A1026" s="0" t="s">
        <v>1088</v>
      </c>
      <c r="B1026" s="0" t="s">
        <v>5</v>
      </c>
    </row>
    <row r="1027" customFormat="false" ht="15" hidden="false" customHeight="false" outlineLevel="0" collapsed="false">
      <c r="A1027" s="0" t="s">
        <v>1089</v>
      </c>
      <c r="B1027" s="0" t="s">
        <v>5</v>
      </c>
    </row>
    <row r="1028" customFormat="false" ht="15" hidden="false" customHeight="false" outlineLevel="0" collapsed="false">
      <c r="A1028" s="0" t="s">
        <v>1090</v>
      </c>
      <c r="B1028" s="0" t="s">
        <v>5</v>
      </c>
    </row>
    <row r="1029" customFormat="false" ht="15" hidden="false" customHeight="false" outlineLevel="0" collapsed="false">
      <c r="A1029" s="0" t="s">
        <v>1091</v>
      </c>
      <c r="B1029" s="0" t="s">
        <v>5</v>
      </c>
    </row>
    <row r="1030" customFormat="false" ht="15" hidden="false" customHeight="false" outlineLevel="0" collapsed="false">
      <c r="A1030" s="0" t="s">
        <v>1092</v>
      </c>
      <c r="B1030" s="0" t="s">
        <v>5</v>
      </c>
    </row>
    <row r="1031" customFormat="false" ht="15" hidden="false" customHeight="false" outlineLevel="0" collapsed="false">
      <c r="A1031" s="0" t="s">
        <v>1093</v>
      </c>
      <c r="B1031" s="0" t="s">
        <v>27</v>
      </c>
    </row>
    <row r="1032" customFormat="false" ht="15" hidden="false" customHeight="false" outlineLevel="0" collapsed="false">
      <c r="A1032" s="0" t="s">
        <v>1094</v>
      </c>
      <c r="B1032" s="0" t="s">
        <v>27</v>
      </c>
    </row>
    <row r="1033" customFormat="false" ht="15" hidden="false" customHeight="false" outlineLevel="0" collapsed="false">
      <c r="A1033" s="0" t="s">
        <v>1095</v>
      </c>
      <c r="B1033" s="0" t="s">
        <v>31</v>
      </c>
    </row>
    <row r="1034" customFormat="false" ht="15" hidden="false" customHeight="false" outlineLevel="0" collapsed="false">
      <c r="A1034" s="0" t="s">
        <v>1096</v>
      </c>
      <c r="B1034" s="0" t="s">
        <v>5</v>
      </c>
    </row>
    <row r="1035" customFormat="false" ht="15" hidden="false" customHeight="false" outlineLevel="0" collapsed="false">
      <c r="A1035" s="0" t="s">
        <v>1097</v>
      </c>
      <c r="B1035" s="0" t="s">
        <v>5</v>
      </c>
    </row>
    <row r="1036" customFormat="false" ht="15" hidden="false" customHeight="false" outlineLevel="0" collapsed="false">
      <c r="A1036" s="0" t="s">
        <v>1098</v>
      </c>
      <c r="B1036" s="0" t="s">
        <v>5</v>
      </c>
    </row>
    <row r="1037" customFormat="false" ht="15" hidden="false" customHeight="false" outlineLevel="0" collapsed="false">
      <c r="A1037" s="0" t="s">
        <v>1099</v>
      </c>
      <c r="B1037" s="0" t="s">
        <v>5</v>
      </c>
    </row>
    <row r="1038" customFormat="false" ht="15" hidden="false" customHeight="false" outlineLevel="0" collapsed="false">
      <c r="A1038" s="0" t="s">
        <v>1100</v>
      </c>
      <c r="B1038" s="0" t="s">
        <v>5</v>
      </c>
    </row>
    <row r="1039" customFormat="false" ht="15" hidden="false" customHeight="false" outlineLevel="0" collapsed="false">
      <c r="A1039" s="0" t="s">
        <v>1101</v>
      </c>
      <c r="B1039" s="0" t="s">
        <v>18</v>
      </c>
    </row>
    <row r="1040" customFormat="false" ht="15" hidden="false" customHeight="false" outlineLevel="0" collapsed="false">
      <c r="A1040" s="0" t="s">
        <v>1102</v>
      </c>
      <c r="B1040" s="0" t="s">
        <v>18</v>
      </c>
    </row>
    <row r="1041" customFormat="false" ht="15" hidden="false" customHeight="false" outlineLevel="0" collapsed="false">
      <c r="A1041" s="0" t="s">
        <v>1103</v>
      </c>
      <c r="B1041" s="0" t="s">
        <v>135</v>
      </c>
    </row>
    <row r="1042" customFormat="false" ht="15" hidden="false" customHeight="false" outlineLevel="0" collapsed="false">
      <c r="A1042" s="0" t="s">
        <v>1104</v>
      </c>
      <c r="B1042" s="0" t="s">
        <v>135</v>
      </c>
    </row>
    <row r="1043" customFormat="false" ht="15" hidden="false" customHeight="false" outlineLevel="0" collapsed="false">
      <c r="A1043" s="0" t="s">
        <v>1105</v>
      </c>
      <c r="B1043" s="0" t="s">
        <v>135</v>
      </c>
    </row>
    <row r="1044" customFormat="false" ht="15" hidden="false" customHeight="false" outlineLevel="0" collapsed="false">
      <c r="A1044" s="0" t="s">
        <v>1106</v>
      </c>
      <c r="B1044" s="0" t="s">
        <v>8</v>
      </c>
    </row>
    <row r="1045" customFormat="false" ht="15" hidden="false" customHeight="false" outlineLevel="0" collapsed="false">
      <c r="A1045" s="0" t="s">
        <v>1107</v>
      </c>
      <c r="B1045" s="0" t="s">
        <v>8</v>
      </c>
    </row>
    <row r="1046" customFormat="false" ht="15" hidden="false" customHeight="false" outlineLevel="0" collapsed="false">
      <c r="A1046" s="0" t="s">
        <v>1108</v>
      </c>
      <c r="B1046" s="0" t="s">
        <v>18</v>
      </c>
    </row>
    <row r="1047" customFormat="false" ht="15" hidden="false" customHeight="false" outlineLevel="0" collapsed="false">
      <c r="A1047" s="0" t="s">
        <v>1109</v>
      </c>
      <c r="B1047" s="0" t="s">
        <v>5</v>
      </c>
    </row>
    <row r="1048" customFormat="false" ht="15" hidden="false" customHeight="false" outlineLevel="0" collapsed="false">
      <c r="A1048" s="0" t="s">
        <v>1110</v>
      </c>
      <c r="B1048" s="0" t="s">
        <v>5</v>
      </c>
    </row>
    <row r="1049" customFormat="false" ht="15" hidden="false" customHeight="false" outlineLevel="0" collapsed="false">
      <c r="A1049" s="0" t="s">
        <v>1111</v>
      </c>
      <c r="B1049" s="0" t="s">
        <v>31</v>
      </c>
    </row>
    <row r="1050" customFormat="false" ht="15" hidden="false" customHeight="false" outlineLevel="0" collapsed="false">
      <c r="A1050" s="0" t="s">
        <v>1112</v>
      </c>
      <c r="B1050" s="0" t="s">
        <v>5</v>
      </c>
    </row>
    <row r="1051" customFormat="false" ht="15" hidden="false" customHeight="false" outlineLevel="0" collapsed="false">
      <c r="A1051" s="0" t="s">
        <v>1113</v>
      </c>
      <c r="B1051" s="0" t="s">
        <v>5</v>
      </c>
    </row>
    <row r="1052" customFormat="false" ht="15" hidden="false" customHeight="false" outlineLevel="0" collapsed="false">
      <c r="A1052" s="0" t="s">
        <v>1114</v>
      </c>
      <c r="B1052" s="0" t="s">
        <v>5</v>
      </c>
    </row>
    <row r="1053" customFormat="false" ht="15" hidden="false" customHeight="false" outlineLevel="0" collapsed="false">
      <c r="A1053" s="0" t="s">
        <v>1115</v>
      </c>
      <c r="B1053" s="0" t="s">
        <v>5</v>
      </c>
    </row>
    <row r="1054" customFormat="false" ht="15" hidden="false" customHeight="false" outlineLevel="0" collapsed="false">
      <c r="A1054" s="0" t="s">
        <v>1116</v>
      </c>
      <c r="B1054" s="0" t="s">
        <v>27</v>
      </c>
    </row>
    <row r="1055" customFormat="false" ht="15" hidden="false" customHeight="false" outlineLevel="0" collapsed="false">
      <c r="A1055" s="0" t="s">
        <v>1117</v>
      </c>
      <c r="B1055" s="0" t="s">
        <v>27</v>
      </c>
    </row>
    <row r="1056" customFormat="false" ht="15" hidden="false" customHeight="false" outlineLevel="0" collapsed="false">
      <c r="A1056" s="0" t="s">
        <v>1118</v>
      </c>
      <c r="B1056" s="0" t="s">
        <v>5</v>
      </c>
    </row>
    <row r="1057" customFormat="false" ht="15" hidden="false" customHeight="false" outlineLevel="0" collapsed="false">
      <c r="A1057" s="0" t="s">
        <v>1119</v>
      </c>
      <c r="B1057" s="0" t="s">
        <v>5</v>
      </c>
    </row>
    <row r="1058" customFormat="false" ht="15" hidden="false" customHeight="false" outlineLevel="0" collapsed="false">
      <c r="A1058" s="0" t="s">
        <v>1120</v>
      </c>
      <c r="B1058" s="0" t="s">
        <v>5</v>
      </c>
    </row>
    <row r="1059" customFormat="false" ht="15" hidden="false" customHeight="false" outlineLevel="0" collapsed="false">
      <c r="A1059" s="0" t="s">
        <v>1121</v>
      </c>
      <c r="B1059" s="0" t="s">
        <v>5</v>
      </c>
    </row>
    <row r="1060" customFormat="false" ht="15" hidden="false" customHeight="false" outlineLevel="0" collapsed="false">
      <c r="A1060" s="0" t="s">
        <v>1122</v>
      </c>
      <c r="B1060" s="0" t="s">
        <v>5</v>
      </c>
    </row>
    <row r="1061" customFormat="false" ht="15" hidden="false" customHeight="false" outlineLevel="0" collapsed="false">
      <c r="A1061" s="0" t="s">
        <v>1123</v>
      </c>
      <c r="B1061" s="0" t="s">
        <v>5</v>
      </c>
    </row>
    <row r="1062" customFormat="false" ht="15" hidden="false" customHeight="false" outlineLevel="0" collapsed="false">
      <c r="A1062" s="0" t="s">
        <v>1124</v>
      </c>
      <c r="B1062" s="0" t="s">
        <v>5</v>
      </c>
    </row>
    <row r="1063" customFormat="false" ht="15" hidden="false" customHeight="false" outlineLevel="0" collapsed="false">
      <c r="A1063" s="0" t="s">
        <v>1125</v>
      </c>
      <c r="B1063" s="0" t="s">
        <v>5</v>
      </c>
    </row>
    <row r="1064" customFormat="false" ht="15" hidden="false" customHeight="false" outlineLevel="0" collapsed="false">
      <c r="A1064" s="0" t="s">
        <v>1126</v>
      </c>
      <c r="B1064" s="0" t="s">
        <v>5</v>
      </c>
    </row>
    <row r="1065" customFormat="false" ht="15" hidden="false" customHeight="false" outlineLevel="0" collapsed="false">
      <c r="A1065" s="0" t="s">
        <v>1127</v>
      </c>
      <c r="B1065" s="0" t="s">
        <v>1128</v>
      </c>
    </row>
    <row r="1066" customFormat="false" ht="15" hidden="false" customHeight="false" outlineLevel="0" collapsed="false">
      <c r="A1066" s="0" t="s">
        <v>1129</v>
      </c>
      <c r="B1066" s="0" t="s">
        <v>1128</v>
      </c>
    </row>
    <row r="1067" customFormat="false" ht="15" hidden="false" customHeight="false" outlineLevel="0" collapsed="false">
      <c r="A1067" s="0" t="s">
        <v>1130</v>
      </c>
      <c r="B1067" s="0" t="s">
        <v>5</v>
      </c>
    </row>
    <row r="1068" customFormat="false" ht="15" hidden="false" customHeight="false" outlineLevel="0" collapsed="false">
      <c r="A1068" s="0" t="s">
        <v>1131</v>
      </c>
      <c r="B1068" s="0" t="s">
        <v>5</v>
      </c>
    </row>
    <row r="1069" customFormat="false" ht="15" hidden="false" customHeight="false" outlineLevel="0" collapsed="false">
      <c r="A1069" s="0" t="s">
        <v>1132</v>
      </c>
      <c r="B1069" s="0" t="s">
        <v>5</v>
      </c>
    </row>
    <row r="1070" customFormat="false" ht="15" hidden="false" customHeight="false" outlineLevel="0" collapsed="false">
      <c r="A1070" s="0" t="s">
        <v>1133</v>
      </c>
      <c r="B1070" s="0" t="s">
        <v>5</v>
      </c>
    </row>
    <row r="1071" customFormat="false" ht="15" hidden="false" customHeight="false" outlineLevel="0" collapsed="false">
      <c r="A1071" s="0" t="s">
        <v>1134</v>
      </c>
      <c r="B1071" s="0" t="s">
        <v>31</v>
      </c>
    </row>
    <row r="1072" customFormat="false" ht="15" hidden="false" customHeight="false" outlineLevel="0" collapsed="false">
      <c r="A1072" s="0" t="s">
        <v>1135</v>
      </c>
      <c r="B1072" s="0" t="s">
        <v>5</v>
      </c>
    </row>
    <row r="1073" customFormat="false" ht="15" hidden="false" customHeight="false" outlineLevel="0" collapsed="false">
      <c r="A1073" s="0" t="s">
        <v>1136</v>
      </c>
      <c r="B1073" s="0" t="s">
        <v>5</v>
      </c>
    </row>
    <row r="1074" customFormat="false" ht="15" hidden="false" customHeight="false" outlineLevel="0" collapsed="false">
      <c r="A1074" s="0" t="s">
        <v>1137</v>
      </c>
      <c r="B1074" s="0" t="s">
        <v>5</v>
      </c>
    </row>
    <row r="1075" customFormat="false" ht="15" hidden="false" customHeight="false" outlineLevel="0" collapsed="false">
      <c r="A1075" s="0" t="s">
        <v>1138</v>
      </c>
      <c r="B1075" s="0" t="s">
        <v>5</v>
      </c>
    </row>
    <row r="1076" customFormat="false" ht="15" hidden="false" customHeight="false" outlineLevel="0" collapsed="false">
      <c r="A1076" s="0" t="s">
        <v>1139</v>
      </c>
      <c r="B1076" s="0" t="s">
        <v>5</v>
      </c>
    </row>
    <row r="1077" customFormat="false" ht="15" hidden="false" customHeight="false" outlineLevel="0" collapsed="false">
      <c r="A1077" s="0" t="s">
        <v>1140</v>
      </c>
      <c r="B1077" s="0" t="s">
        <v>5</v>
      </c>
    </row>
    <row r="1078" customFormat="false" ht="15" hidden="false" customHeight="false" outlineLevel="0" collapsed="false">
      <c r="A1078" s="0" t="s">
        <v>1141</v>
      </c>
      <c r="B1078" s="0" t="s">
        <v>5</v>
      </c>
    </row>
    <row r="1079" customFormat="false" ht="15" hidden="false" customHeight="false" outlineLevel="0" collapsed="false">
      <c r="A1079" s="0" t="s">
        <v>1142</v>
      </c>
      <c r="B1079" s="0" t="s">
        <v>5</v>
      </c>
    </row>
    <row r="1080" customFormat="false" ht="15" hidden="false" customHeight="false" outlineLevel="0" collapsed="false">
      <c r="A1080" s="0" t="s">
        <v>1143</v>
      </c>
      <c r="B1080" s="0" t="s">
        <v>16</v>
      </c>
    </row>
    <row r="1081" customFormat="false" ht="15" hidden="false" customHeight="false" outlineLevel="0" collapsed="false">
      <c r="A1081" s="0" t="s">
        <v>1144</v>
      </c>
      <c r="B1081" s="0" t="s">
        <v>16</v>
      </c>
    </row>
    <row r="1082" customFormat="false" ht="15" hidden="false" customHeight="false" outlineLevel="0" collapsed="false">
      <c r="A1082" s="0" t="s">
        <v>1145</v>
      </c>
      <c r="B1082" s="0" t="s">
        <v>16</v>
      </c>
    </row>
    <row r="1083" customFormat="false" ht="15" hidden="false" customHeight="false" outlineLevel="0" collapsed="false">
      <c r="A1083" s="0" t="s">
        <v>1146</v>
      </c>
      <c r="B1083" s="0" t="s">
        <v>5</v>
      </c>
    </row>
    <row r="1084" customFormat="false" ht="15" hidden="false" customHeight="false" outlineLevel="0" collapsed="false">
      <c r="A1084" s="0" t="s">
        <v>1147</v>
      </c>
      <c r="B1084" s="0" t="s">
        <v>5</v>
      </c>
    </row>
    <row r="1085" customFormat="false" ht="15" hidden="false" customHeight="false" outlineLevel="0" collapsed="false">
      <c r="A1085" s="0" t="s">
        <v>1148</v>
      </c>
      <c r="B1085" s="0" t="s">
        <v>31</v>
      </c>
    </row>
    <row r="1086" customFormat="false" ht="15" hidden="false" customHeight="false" outlineLevel="0" collapsed="false">
      <c r="A1086" s="0" t="s">
        <v>1149</v>
      </c>
      <c r="B1086" s="0" t="s">
        <v>27</v>
      </c>
    </row>
    <row r="1087" customFormat="false" ht="15" hidden="false" customHeight="false" outlineLevel="0" collapsed="false">
      <c r="A1087" s="0" t="s">
        <v>1150</v>
      </c>
      <c r="B1087" s="0" t="s">
        <v>5</v>
      </c>
    </row>
    <row r="1088" customFormat="false" ht="15" hidden="false" customHeight="false" outlineLevel="0" collapsed="false">
      <c r="A1088" s="0" t="s">
        <v>1151</v>
      </c>
      <c r="B1088" s="0" t="s">
        <v>5</v>
      </c>
    </row>
    <row r="1089" customFormat="false" ht="15" hidden="false" customHeight="false" outlineLevel="0" collapsed="false">
      <c r="A1089" s="0" t="s">
        <v>1152</v>
      </c>
      <c r="B1089" s="0" t="s">
        <v>5</v>
      </c>
    </row>
    <row r="1090" customFormat="false" ht="15" hidden="false" customHeight="false" outlineLevel="0" collapsed="false">
      <c r="A1090" s="0" t="s">
        <v>1153</v>
      </c>
      <c r="B1090" s="0" t="s">
        <v>5</v>
      </c>
    </row>
    <row r="1091" customFormat="false" ht="15" hidden="false" customHeight="false" outlineLevel="0" collapsed="false">
      <c r="A1091" s="0" t="s">
        <v>1154</v>
      </c>
      <c r="B1091" s="0" t="s">
        <v>5</v>
      </c>
    </row>
    <row r="1092" customFormat="false" ht="15" hidden="false" customHeight="false" outlineLevel="0" collapsed="false">
      <c r="A1092" s="0" t="s">
        <v>1155</v>
      </c>
      <c r="B1092" s="0" t="s">
        <v>18</v>
      </c>
    </row>
    <row r="1093" customFormat="false" ht="15" hidden="false" customHeight="false" outlineLevel="0" collapsed="false">
      <c r="A1093" s="0" t="s">
        <v>1156</v>
      </c>
      <c r="B1093" s="0" t="s">
        <v>27</v>
      </c>
    </row>
    <row r="1094" customFormat="false" ht="15" hidden="false" customHeight="false" outlineLevel="0" collapsed="false">
      <c r="A1094" s="0" t="s">
        <v>1157</v>
      </c>
      <c r="B1094" s="0" t="s">
        <v>49</v>
      </c>
    </row>
    <row r="1095" customFormat="false" ht="15" hidden="false" customHeight="false" outlineLevel="0" collapsed="false">
      <c r="A1095" s="0" t="s">
        <v>1158</v>
      </c>
      <c r="B1095" s="0" t="s">
        <v>18</v>
      </c>
    </row>
    <row r="1096" customFormat="false" ht="15" hidden="false" customHeight="false" outlineLevel="0" collapsed="false">
      <c r="A1096" s="0" t="s">
        <v>1159</v>
      </c>
      <c r="B1096" s="0" t="s">
        <v>47</v>
      </c>
    </row>
    <row r="1097" customFormat="false" ht="15" hidden="false" customHeight="false" outlineLevel="0" collapsed="false">
      <c r="A1097" s="0" t="s">
        <v>1160</v>
      </c>
      <c r="B1097" s="0" t="s">
        <v>18</v>
      </c>
    </row>
    <row r="1098" customFormat="false" ht="15" hidden="false" customHeight="false" outlineLevel="0" collapsed="false">
      <c r="A1098" s="0" t="s">
        <v>1161</v>
      </c>
      <c r="B1098" s="0" t="s">
        <v>18</v>
      </c>
    </row>
    <row r="1099" customFormat="false" ht="15" hidden="false" customHeight="false" outlineLevel="0" collapsed="false">
      <c r="A1099" s="0" t="s">
        <v>1162</v>
      </c>
      <c r="B1099" s="0" t="s">
        <v>18</v>
      </c>
    </row>
    <row r="1100" customFormat="false" ht="15" hidden="false" customHeight="false" outlineLevel="0" collapsed="false">
      <c r="A1100" s="0" t="s">
        <v>1163</v>
      </c>
      <c r="B1100" s="0" t="s">
        <v>20</v>
      </c>
    </row>
    <row r="1101" customFormat="false" ht="15" hidden="false" customHeight="false" outlineLevel="0" collapsed="false">
      <c r="A1101" s="0" t="s">
        <v>1164</v>
      </c>
      <c r="B1101" s="0" t="s">
        <v>20</v>
      </c>
    </row>
    <row r="1102" customFormat="false" ht="15" hidden="false" customHeight="false" outlineLevel="0" collapsed="false">
      <c r="A1102" s="0" t="s">
        <v>1165</v>
      </c>
      <c r="B1102" s="0" t="s">
        <v>20</v>
      </c>
    </row>
    <row r="1103" customFormat="false" ht="15" hidden="false" customHeight="false" outlineLevel="0" collapsed="false">
      <c r="A1103" s="0" t="s">
        <v>1166</v>
      </c>
      <c r="B1103" s="0" t="s">
        <v>5</v>
      </c>
    </row>
    <row r="1104" customFormat="false" ht="15" hidden="false" customHeight="false" outlineLevel="0" collapsed="false">
      <c r="A1104" s="0" t="s">
        <v>1167</v>
      </c>
      <c r="B1104" s="0" t="s">
        <v>5</v>
      </c>
    </row>
    <row r="1105" customFormat="false" ht="15" hidden="false" customHeight="false" outlineLevel="0" collapsed="false">
      <c r="A1105" s="0" t="s">
        <v>1168</v>
      </c>
      <c r="B1105" s="0" t="s">
        <v>5</v>
      </c>
    </row>
    <row r="1106" customFormat="false" ht="15" hidden="false" customHeight="false" outlineLevel="0" collapsed="false">
      <c r="A1106" s="0" t="s">
        <v>1169</v>
      </c>
      <c r="B1106" s="0" t="s">
        <v>18</v>
      </c>
    </row>
    <row r="1107" customFormat="false" ht="15" hidden="false" customHeight="false" outlineLevel="0" collapsed="false">
      <c r="A1107" s="0" t="s">
        <v>1170</v>
      </c>
      <c r="B1107" s="0" t="s">
        <v>522</v>
      </c>
    </row>
    <row r="1108" customFormat="false" ht="15" hidden="false" customHeight="false" outlineLevel="0" collapsed="false">
      <c r="A1108" s="0" t="s">
        <v>1171</v>
      </c>
      <c r="B1108" s="0" t="s">
        <v>16</v>
      </c>
    </row>
    <row r="1109" customFormat="false" ht="15" hidden="false" customHeight="false" outlineLevel="0" collapsed="false">
      <c r="A1109" s="0" t="s">
        <v>1172</v>
      </c>
      <c r="B1109" s="0" t="s">
        <v>16</v>
      </c>
    </row>
    <row r="1110" customFormat="false" ht="15" hidden="false" customHeight="false" outlineLevel="0" collapsed="false">
      <c r="A1110" s="0" t="s">
        <v>1173</v>
      </c>
      <c r="B1110" s="0" t="s">
        <v>47</v>
      </c>
    </row>
    <row r="1111" customFormat="false" ht="15" hidden="false" customHeight="false" outlineLevel="0" collapsed="false">
      <c r="A1111" s="0" t="s">
        <v>1174</v>
      </c>
      <c r="B1111" s="0" t="s">
        <v>18</v>
      </c>
    </row>
    <row r="1112" customFormat="false" ht="15" hidden="false" customHeight="false" outlineLevel="0" collapsed="false">
      <c r="A1112" s="0" t="s">
        <v>1175</v>
      </c>
      <c r="B1112" s="0" t="s">
        <v>31</v>
      </c>
    </row>
    <row r="1113" customFormat="false" ht="15" hidden="false" customHeight="false" outlineLevel="0" collapsed="false">
      <c r="A1113" s="0" t="s">
        <v>1176</v>
      </c>
      <c r="B1113" s="0" t="s">
        <v>31</v>
      </c>
    </row>
    <row r="1114" customFormat="false" ht="15" hidden="false" customHeight="false" outlineLevel="0" collapsed="false">
      <c r="A1114" s="0" t="s">
        <v>1177</v>
      </c>
      <c r="B1114" s="0" t="s">
        <v>18</v>
      </c>
    </row>
    <row r="1115" customFormat="false" ht="15" hidden="false" customHeight="false" outlineLevel="0" collapsed="false">
      <c r="A1115" s="0" t="s">
        <v>1178</v>
      </c>
      <c r="B1115" s="0" t="s">
        <v>18</v>
      </c>
    </row>
    <row r="1116" customFormat="false" ht="15" hidden="false" customHeight="false" outlineLevel="0" collapsed="false">
      <c r="A1116" s="0" t="s">
        <v>1179</v>
      </c>
      <c r="B1116" s="0" t="s">
        <v>18</v>
      </c>
    </row>
    <row r="1117" customFormat="false" ht="15" hidden="false" customHeight="false" outlineLevel="0" collapsed="false">
      <c r="A1117" s="0" t="s">
        <v>1180</v>
      </c>
      <c r="B1117" s="0" t="s">
        <v>18</v>
      </c>
    </row>
    <row r="1118" customFormat="false" ht="15" hidden="false" customHeight="false" outlineLevel="0" collapsed="false">
      <c r="A1118" s="0" t="s">
        <v>1181</v>
      </c>
      <c r="B1118" s="0" t="s">
        <v>18</v>
      </c>
    </row>
    <row r="1119" customFormat="false" ht="15" hidden="false" customHeight="false" outlineLevel="0" collapsed="false">
      <c r="A1119" s="0" t="s">
        <v>1182</v>
      </c>
      <c r="B1119" s="0" t="s">
        <v>18</v>
      </c>
    </row>
    <row r="1120" customFormat="false" ht="15" hidden="false" customHeight="false" outlineLevel="0" collapsed="false">
      <c r="A1120" s="0" t="s">
        <v>1183</v>
      </c>
      <c r="B1120" s="0" t="s">
        <v>18</v>
      </c>
    </row>
    <row r="1121" customFormat="false" ht="15" hidden="false" customHeight="false" outlineLevel="0" collapsed="false">
      <c r="A1121" s="0" t="s">
        <v>1184</v>
      </c>
      <c r="B1121" s="0" t="s">
        <v>18</v>
      </c>
    </row>
    <row r="1122" customFormat="false" ht="15" hidden="false" customHeight="false" outlineLevel="0" collapsed="false">
      <c r="A1122" s="0" t="s">
        <v>1185</v>
      </c>
      <c r="B1122" s="0" t="s">
        <v>38</v>
      </c>
    </row>
    <row r="1123" customFormat="false" ht="15" hidden="false" customHeight="false" outlineLevel="0" collapsed="false">
      <c r="A1123" s="0" t="s">
        <v>1186</v>
      </c>
      <c r="B1123" s="0" t="s">
        <v>38</v>
      </c>
    </row>
    <row r="1124" customFormat="false" ht="15" hidden="false" customHeight="false" outlineLevel="0" collapsed="false">
      <c r="A1124" s="0" t="s">
        <v>1187</v>
      </c>
      <c r="B1124" s="0" t="s">
        <v>27</v>
      </c>
    </row>
    <row r="1125" customFormat="false" ht="15" hidden="false" customHeight="false" outlineLevel="0" collapsed="false">
      <c r="A1125" s="0" t="s">
        <v>1188</v>
      </c>
      <c r="B1125" s="0" t="s">
        <v>27</v>
      </c>
    </row>
    <row r="1126" customFormat="false" ht="15" hidden="false" customHeight="false" outlineLevel="0" collapsed="false">
      <c r="A1126" s="0" t="s">
        <v>1189</v>
      </c>
      <c r="B1126" s="0" t="s">
        <v>5</v>
      </c>
    </row>
    <row r="1127" customFormat="false" ht="15" hidden="false" customHeight="false" outlineLevel="0" collapsed="false">
      <c r="A1127" s="0" t="s">
        <v>1190</v>
      </c>
      <c r="B1127" s="0" t="s">
        <v>5</v>
      </c>
    </row>
    <row r="1128" customFormat="false" ht="15" hidden="false" customHeight="false" outlineLevel="0" collapsed="false">
      <c r="A1128" s="0" t="s">
        <v>1191</v>
      </c>
      <c r="B1128" s="0" t="s">
        <v>5</v>
      </c>
    </row>
    <row r="1129" customFormat="false" ht="15" hidden="false" customHeight="false" outlineLevel="0" collapsed="false">
      <c r="A1129" s="0" t="s">
        <v>1192</v>
      </c>
      <c r="B1129" s="0" t="s">
        <v>5</v>
      </c>
    </row>
    <row r="1130" customFormat="false" ht="15" hidden="false" customHeight="false" outlineLevel="0" collapsed="false">
      <c r="A1130" s="0" t="s">
        <v>1193</v>
      </c>
      <c r="B1130" s="0" t="s">
        <v>8</v>
      </c>
    </row>
    <row r="1131" customFormat="false" ht="15" hidden="false" customHeight="false" outlineLevel="0" collapsed="false">
      <c r="A1131" s="0" t="s">
        <v>1194</v>
      </c>
      <c r="B1131" s="0" t="s">
        <v>8</v>
      </c>
    </row>
    <row r="1132" customFormat="false" ht="15" hidden="false" customHeight="false" outlineLevel="0" collapsed="false">
      <c r="A1132" s="0" t="s">
        <v>1195</v>
      </c>
      <c r="B1132" s="0" t="s">
        <v>8</v>
      </c>
    </row>
    <row r="1133" customFormat="false" ht="15" hidden="false" customHeight="false" outlineLevel="0" collapsed="false">
      <c r="A1133" s="0" t="s">
        <v>1196</v>
      </c>
      <c r="B1133" s="0" t="s">
        <v>8</v>
      </c>
    </row>
    <row r="1134" customFormat="false" ht="15" hidden="false" customHeight="false" outlineLevel="0" collapsed="false">
      <c r="A1134" s="0" t="s">
        <v>1197</v>
      </c>
      <c r="B1134" s="0" t="s">
        <v>8</v>
      </c>
    </row>
    <row r="1135" customFormat="false" ht="15" hidden="false" customHeight="false" outlineLevel="0" collapsed="false">
      <c r="A1135" s="0" t="s">
        <v>1198</v>
      </c>
      <c r="B1135" s="0" t="s">
        <v>27</v>
      </c>
    </row>
    <row r="1136" customFormat="false" ht="15" hidden="false" customHeight="false" outlineLevel="0" collapsed="false">
      <c r="A1136" s="0" t="s">
        <v>1199</v>
      </c>
      <c r="B1136" s="0" t="s">
        <v>96</v>
      </c>
    </row>
    <row r="1137" customFormat="false" ht="15" hidden="false" customHeight="false" outlineLevel="0" collapsed="false">
      <c r="A1137" s="0" t="s">
        <v>1200</v>
      </c>
      <c r="B1137" s="0" t="s">
        <v>16</v>
      </c>
    </row>
    <row r="1138" customFormat="false" ht="15" hidden="false" customHeight="false" outlineLevel="0" collapsed="false">
      <c r="A1138" s="0" t="s">
        <v>1201</v>
      </c>
      <c r="B1138" s="0" t="s">
        <v>424</v>
      </c>
    </row>
    <row r="1139" customFormat="false" ht="15" hidden="false" customHeight="false" outlineLevel="0" collapsed="false">
      <c r="A1139" s="0" t="s">
        <v>1202</v>
      </c>
      <c r="B1139" s="0" t="s">
        <v>5</v>
      </c>
    </row>
    <row r="1140" customFormat="false" ht="15" hidden="false" customHeight="false" outlineLevel="0" collapsed="false">
      <c r="A1140" s="0" t="s">
        <v>1203</v>
      </c>
      <c r="B1140" s="0" t="s">
        <v>5</v>
      </c>
    </row>
    <row r="1141" customFormat="false" ht="15" hidden="false" customHeight="false" outlineLevel="0" collapsed="false">
      <c r="A1141" s="0" t="s">
        <v>1204</v>
      </c>
      <c r="B1141" s="0" t="s">
        <v>8</v>
      </c>
    </row>
    <row r="1142" customFormat="false" ht="15" hidden="false" customHeight="false" outlineLevel="0" collapsed="false">
      <c r="A1142" s="0" t="s">
        <v>1205</v>
      </c>
      <c r="B1142" s="0" t="s">
        <v>25</v>
      </c>
    </row>
    <row r="1143" customFormat="false" ht="15" hidden="false" customHeight="false" outlineLevel="0" collapsed="false">
      <c r="A1143" s="0" t="s">
        <v>1206</v>
      </c>
      <c r="B1143" s="0" t="s">
        <v>31</v>
      </c>
    </row>
    <row r="1144" customFormat="false" ht="15" hidden="false" customHeight="false" outlineLevel="0" collapsed="false">
      <c r="A1144" s="0" t="s">
        <v>1207</v>
      </c>
      <c r="B1144" s="0" t="s">
        <v>29</v>
      </c>
    </row>
    <row r="1145" customFormat="false" ht="15" hidden="false" customHeight="false" outlineLevel="0" collapsed="false">
      <c r="A1145" s="0" t="s">
        <v>1208</v>
      </c>
      <c r="B1145" s="0" t="s">
        <v>29</v>
      </c>
    </row>
    <row r="1146" customFormat="false" ht="15" hidden="false" customHeight="false" outlineLevel="0" collapsed="false">
      <c r="A1146" s="0" t="s">
        <v>1209</v>
      </c>
      <c r="B1146" s="0" t="s">
        <v>8</v>
      </c>
    </row>
    <row r="1147" customFormat="false" ht="15" hidden="false" customHeight="false" outlineLevel="0" collapsed="false">
      <c r="A1147" s="0" t="s">
        <v>1210</v>
      </c>
      <c r="B1147" s="0" t="s">
        <v>8</v>
      </c>
    </row>
    <row r="1148" customFormat="false" ht="15" hidden="false" customHeight="false" outlineLevel="0" collapsed="false">
      <c r="A1148" s="0" t="s">
        <v>1211</v>
      </c>
      <c r="B1148" s="0" t="s">
        <v>18</v>
      </c>
    </row>
    <row r="1149" customFormat="false" ht="15" hidden="false" customHeight="false" outlineLevel="0" collapsed="false">
      <c r="A1149" s="0" t="s">
        <v>1212</v>
      </c>
      <c r="B1149" s="0" t="s">
        <v>18</v>
      </c>
    </row>
    <row r="1150" customFormat="false" ht="15" hidden="false" customHeight="false" outlineLevel="0" collapsed="false">
      <c r="A1150" s="0" t="s">
        <v>1213</v>
      </c>
      <c r="B1150" s="0" t="s">
        <v>18</v>
      </c>
    </row>
    <row r="1151" customFormat="false" ht="15" hidden="false" customHeight="false" outlineLevel="0" collapsed="false">
      <c r="A1151" s="0" t="s">
        <v>1214</v>
      </c>
      <c r="B1151" s="0" t="s">
        <v>96</v>
      </c>
    </row>
    <row r="1152" customFormat="false" ht="15" hidden="false" customHeight="false" outlineLevel="0" collapsed="false">
      <c r="A1152" s="0" t="s">
        <v>1215</v>
      </c>
      <c r="B1152" s="0" t="s">
        <v>5</v>
      </c>
    </row>
    <row r="1153" customFormat="false" ht="15" hidden="false" customHeight="false" outlineLevel="0" collapsed="false">
      <c r="A1153" s="0" t="s">
        <v>1216</v>
      </c>
      <c r="B1153" s="0" t="s">
        <v>31</v>
      </c>
    </row>
    <row r="1154" customFormat="false" ht="15" hidden="false" customHeight="false" outlineLevel="0" collapsed="false">
      <c r="A1154" s="0" t="s">
        <v>1217</v>
      </c>
      <c r="B1154" s="0" t="s">
        <v>20</v>
      </c>
    </row>
    <row r="1155" customFormat="false" ht="15" hidden="false" customHeight="false" outlineLevel="0" collapsed="false">
      <c r="A1155" s="0" t="s">
        <v>1218</v>
      </c>
      <c r="B1155" s="0" t="s">
        <v>47</v>
      </c>
    </row>
    <row r="1156" customFormat="false" ht="15" hidden="false" customHeight="false" outlineLevel="0" collapsed="false">
      <c r="A1156" s="0" t="s">
        <v>1219</v>
      </c>
      <c r="B1156" s="0" t="s">
        <v>5</v>
      </c>
    </row>
    <row r="1157" customFormat="false" ht="15" hidden="false" customHeight="false" outlineLevel="0" collapsed="false">
      <c r="A1157" s="0" t="s">
        <v>1220</v>
      </c>
      <c r="B1157" s="0" t="s">
        <v>5</v>
      </c>
    </row>
    <row r="1158" customFormat="false" ht="15" hidden="false" customHeight="false" outlineLevel="0" collapsed="false">
      <c r="A1158" s="0" t="s">
        <v>1221</v>
      </c>
      <c r="B1158" s="0" t="s">
        <v>5</v>
      </c>
    </row>
    <row r="1159" customFormat="false" ht="15" hidden="false" customHeight="false" outlineLevel="0" collapsed="false">
      <c r="A1159" s="0" t="s">
        <v>1222</v>
      </c>
      <c r="B1159" s="0" t="s">
        <v>5</v>
      </c>
    </row>
    <row r="1160" customFormat="false" ht="15" hidden="false" customHeight="false" outlineLevel="0" collapsed="false">
      <c r="A1160" s="0" t="s">
        <v>1223</v>
      </c>
      <c r="B1160" s="0" t="s">
        <v>31</v>
      </c>
    </row>
    <row r="1161" customFormat="false" ht="15" hidden="false" customHeight="false" outlineLevel="0" collapsed="false">
      <c r="A1161" s="0" t="s">
        <v>1224</v>
      </c>
      <c r="B1161" s="0" t="s">
        <v>31</v>
      </c>
    </row>
    <row r="1162" customFormat="false" ht="15" hidden="false" customHeight="false" outlineLevel="0" collapsed="false">
      <c r="A1162" s="0" t="s">
        <v>1225</v>
      </c>
      <c r="B1162" s="0" t="s">
        <v>18</v>
      </c>
    </row>
    <row r="1163" customFormat="false" ht="15" hidden="false" customHeight="false" outlineLevel="0" collapsed="false">
      <c r="A1163" s="0" t="s">
        <v>1226</v>
      </c>
      <c r="B1163" s="0" t="s">
        <v>75</v>
      </c>
    </row>
    <row r="1164" customFormat="false" ht="15" hidden="false" customHeight="false" outlineLevel="0" collapsed="false">
      <c r="A1164" s="0" t="s">
        <v>1227</v>
      </c>
      <c r="B1164" s="0" t="s">
        <v>31</v>
      </c>
    </row>
    <row r="1165" customFormat="false" ht="15" hidden="false" customHeight="false" outlineLevel="0" collapsed="false">
      <c r="A1165" s="0" t="s">
        <v>1228</v>
      </c>
      <c r="B1165" s="0" t="s">
        <v>31</v>
      </c>
    </row>
    <row r="1166" customFormat="false" ht="15" hidden="false" customHeight="false" outlineLevel="0" collapsed="false">
      <c r="A1166" s="0" t="s">
        <v>1229</v>
      </c>
      <c r="B1166" s="0" t="s">
        <v>18</v>
      </c>
    </row>
    <row r="1167" customFormat="false" ht="15" hidden="false" customHeight="false" outlineLevel="0" collapsed="false">
      <c r="A1167" s="0" t="s">
        <v>1230</v>
      </c>
      <c r="B1167" s="0" t="s">
        <v>18</v>
      </c>
    </row>
    <row r="1168" customFormat="false" ht="15" hidden="false" customHeight="false" outlineLevel="0" collapsed="false">
      <c r="A1168" s="0" t="s">
        <v>1231</v>
      </c>
      <c r="B1168" s="0" t="s">
        <v>18</v>
      </c>
    </row>
    <row r="1169" customFormat="false" ht="15" hidden="false" customHeight="false" outlineLevel="0" collapsed="false">
      <c r="A1169" s="0" t="s">
        <v>1232</v>
      </c>
      <c r="B1169" s="0" t="s">
        <v>18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74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C2" activeCellId="0" sqref="C2"/>
    </sheetView>
  </sheetViews>
  <sheetFormatPr defaultRowHeight="15"/>
  <cols>
    <col collapsed="false" hidden="false" max="1" min="1" style="0" width="8.5748987854251"/>
    <col collapsed="false" hidden="false" max="2" min="2" style="0" width="7.57085020242915"/>
    <col collapsed="false" hidden="false" max="1025" min="3" style="0" width="8.5748987854251"/>
  </cols>
  <sheetData>
    <row r="1" customFormat="false" ht="15" hidden="false" customHeight="false" outlineLevel="0" collapsed="false">
      <c r="B1" s="0" t="s">
        <v>1233</v>
      </c>
    </row>
    <row r="2" customFormat="false" ht="15" hidden="false" customHeight="false" outlineLevel="0" collapsed="false">
      <c r="A2" s="0" t="s">
        <v>1234</v>
      </c>
      <c r="B2" s="0" t="n">
        <v>2</v>
      </c>
      <c r="C2" s="0" t="n">
        <f aca="false">IF(B2=2,1,0)</f>
        <v>1</v>
      </c>
    </row>
    <row r="3" customFormat="false" ht="15" hidden="false" customHeight="false" outlineLevel="0" collapsed="false">
      <c r="A3" s="0" t="s">
        <v>1235</v>
      </c>
      <c r="B3" s="0" t="n">
        <v>2</v>
      </c>
      <c r="C3" s="0" t="n">
        <f aca="false">IF(B3=2,1,0)</f>
        <v>1</v>
      </c>
    </row>
    <row r="4" customFormat="false" ht="15" hidden="false" customHeight="false" outlineLevel="0" collapsed="false">
      <c r="A4" s="0" t="s">
        <v>11</v>
      </c>
      <c r="B4" s="0" t="n">
        <v>2</v>
      </c>
      <c r="C4" s="0" t="n">
        <f aca="false">IF(B4=2,1,0)</f>
        <v>1</v>
      </c>
    </row>
    <row r="5" customFormat="false" ht="15" hidden="false" customHeight="false" outlineLevel="0" collapsed="false">
      <c r="A5" s="0" t="s">
        <v>1236</v>
      </c>
      <c r="B5" s="0" t="n">
        <v>2</v>
      </c>
      <c r="C5" s="0" t="n">
        <f aca="false">IF(B5=2,1,0)</f>
        <v>1</v>
      </c>
    </row>
    <row r="6" customFormat="false" ht="15" hidden="false" customHeight="false" outlineLevel="0" collapsed="false">
      <c r="A6" s="0" t="s">
        <v>35</v>
      </c>
      <c r="B6" s="0" t="n">
        <v>2</v>
      </c>
      <c r="C6" s="0" t="n">
        <f aca="false">IF(B6=2,1,0)</f>
        <v>1</v>
      </c>
    </row>
    <row r="7" customFormat="false" ht="15" hidden="false" customHeight="false" outlineLevel="0" collapsed="false">
      <c r="A7" s="0" t="s">
        <v>39</v>
      </c>
      <c r="B7" s="0" t="n">
        <v>2</v>
      </c>
      <c r="C7" s="0" t="n">
        <f aca="false">IF(B7=2,1,0)</f>
        <v>1</v>
      </c>
    </row>
    <row r="8" customFormat="false" ht="15" hidden="false" customHeight="false" outlineLevel="0" collapsed="false">
      <c r="A8" s="0" t="s">
        <v>41</v>
      </c>
      <c r="B8" s="0" t="n">
        <v>2</v>
      </c>
      <c r="C8" s="0" t="n">
        <f aca="false">IF(B8=2,1,0)</f>
        <v>1</v>
      </c>
    </row>
    <row r="9" customFormat="false" ht="15" hidden="false" customHeight="false" outlineLevel="0" collapsed="false">
      <c r="A9" s="0" t="s">
        <v>43</v>
      </c>
      <c r="B9" s="0" t="n">
        <v>2</v>
      </c>
      <c r="C9" s="0" t="n">
        <f aca="false">IF(B9=2,1,0)</f>
        <v>1</v>
      </c>
    </row>
    <row r="10" customFormat="false" ht="15" hidden="false" customHeight="false" outlineLevel="0" collapsed="false">
      <c r="A10" s="0" t="s">
        <v>45</v>
      </c>
      <c r="B10" s="0" t="n">
        <v>2</v>
      </c>
      <c r="C10" s="0" t="n">
        <f aca="false">IF(B10=2,1,0)</f>
        <v>1</v>
      </c>
    </row>
    <row r="11" customFormat="false" ht="15" hidden="false" customHeight="false" outlineLevel="0" collapsed="false">
      <c r="A11" s="0" t="s">
        <v>1237</v>
      </c>
      <c r="B11" s="0" t="n">
        <v>2</v>
      </c>
      <c r="C11" s="0" t="n">
        <f aca="false">IF(B11=2,1,0)</f>
        <v>1</v>
      </c>
    </row>
    <row r="12" customFormat="false" ht="15" hidden="false" customHeight="false" outlineLevel="0" collapsed="false">
      <c r="A12" s="0" t="s">
        <v>60</v>
      </c>
      <c r="B12" s="0" t="n">
        <v>2</v>
      </c>
      <c r="C12" s="0" t="n">
        <f aca="false">IF(B12=2,1,0)</f>
        <v>1</v>
      </c>
    </row>
    <row r="13" customFormat="false" ht="15" hidden="false" customHeight="false" outlineLevel="0" collapsed="false">
      <c r="A13" s="0" t="s">
        <v>1238</v>
      </c>
      <c r="B13" s="0" t="n">
        <v>2</v>
      </c>
      <c r="C13" s="0" t="n">
        <f aca="false">IF(B13=2,1,0)</f>
        <v>1</v>
      </c>
    </row>
    <row r="14" customFormat="false" ht="15" hidden="false" customHeight="false" outlineLevel="0" collapsed="false">
      <c r="A14" s="0" t="s">
        <v>81</v>
      </c>
      <c r="B14" s="0" t="n">
        <v>2</v>
      </c>
      <c r="C14" s="0" t="n">
        <f aca="false">IF(B14=2,1,0)</f>
        <v>1</v>
      </c>
    </row>
    <row r="15" customFormat="false" ht="15" hidden="false" customHeight="false" outlineLevel="0" collapsed="false">
      <c r="A15" s="0" t="s">
        <v>97</v>
      </c>
      <c r="B15" s="0" t="n">
        <v>2</v>
      </c>
      <c r="C15" s="0" t="n">
        <f aca="false">IF(B15=2,1,0)</f>
        <v>1</v>
      </c>
    </row>
    <row r="16" customFormat="false" ht="15" hidden="false" customHeight="false" outlineLevel="0" collapsed="false">
      <c r="A16" s="0" t="s">
        <v>1239</v>
      </c>
      <c r="B16" s="0" t="n">
        <v>2</v>
      </c>
      <c r="C16" s="0" t="n">
        <f aca="false">IF(B16=2,1,0)</f>
        <v>1</v>
      </c>
    </row>
    <row r="17" customFormat="false" ht="15" hidden="false" customHeight="false" outlineLevel="0" collapsed="false">
      <c r="A17" s="0" t="s">
        <v>172</v>
      </c>
      <c r="B17" s="0" t="n">
        <v>2</v>
      </c>
      <c r="C17" s="0" t="n">
        <f aca="false">IF(B17=2,1,0)</f>
        <v>1</v>
      </c>
    </row>
    <row r="18" customFormat="false" ht="15" hidden="false" customHeight="false" outlineLevel="0" collapsed="false">
      <c r="A18" s="0" t="s">
        <v>174</v>
      </c>
      <c r="B18" s="0" t="n">
        <v>2</v>
      </c>
      <c r="C18" s="0" t="n">
        <f aca="false">IF(B18=2,1,0)</f>
        <v>1</v>
      </c>
    </row>
    <row r="19" customFormat="false" ht="15" hidden="false" customHeight="false" outlineLevel="0" collapsed="false">
      <c r="A19" s="0" t="s">
        <v>255</v>
      </c>
      <c r="B19" s="0" t="n">
        <v>2</v>
      </c>
      <c r="C19" s="0" t="n">
        <f aca="false">IF(B19=2,1,0)</f>
        <v>1</v>
      </c>
    </row>
    <row r="20" customFormat="false" ht="15" hidden="false" customHeight="false" outlineLevel="0" collapsed="false">
      <c r="A20" s="0" t="s">
        <v>272</v>
      </c>
      <c r="B20" s="0" t="n">
        <v>2</v>
      </c>
      <c r="C20" s="0" t="n">
        <f aca="false">IF(B20=2,1,0)</f>
        <v>1</v>
      </c>
    </row>
    <row r="21" customFormat="false" ht="15" hidden="false" customHeight="false" outlineLevel="0" collapsed="false">
      <c r="A21" s="0" t="s">
        <v>279</v>
      </c>
      <c r="B21" s="0" t="n">
        <v>2</v>
      </c>
      <c r="C21" s="0" t="n">
        <f aca="false">IF(B21=2,1,0)</f>
        <v>1</v>
      </c>
    </row>
    <row r="22" customFormat="false" ht="15" hidden="false" customHeight="false" outlineLevel="0" collapsed="false">
      <c r="A22" s="0" t="s">
        <v>285</v>
      </c>
      <c r="B22" s="0" t="n">
        <v>2</v>
      </c>
      <c r="C22" s="0" t="n">
        <f aca="false">IF(B22=2,1,0)</f>
        <v>1</v>
      </c>
    </row>
    <row r="23" customFormat="false" ht="15" hidden="false" customHeight="false" outlineLevel="0" collapsed="false">
      <c r="A23" s="0" t="s">
        <v>1240</v>
      </c>
      <c r="B23" s="0" t="n">
        <v>2</v>
      </c>
      <c r="C23" s="0" t="n">
        <f aca="false">IF(B23=2,1,0)</f>
        <v>1</v>
      </c>
    </row>
    <row r="24" customFormat="false" ht="15" hidden="false" customHeight="false" outlineLevel="0" collapsed="false">
      <c r="A24" s="0" t="s">
        <v>287</v>
      </c>
      <c r="B24" s="0" t="n">
        <v>2</v>
      </c>
      <c r="C24" s="0" t="n">
        <f aca="false">IF(B24=2,1,0)</f>
        <v>1</v>
      </c>
    </row>
    <row r="25" customFormat="false" ht="15" hidden="false" customHeight="false" outlineLevel="0" collapsed="false">
      <c r="A25" s="0" t="s">
        <v>302</v>
      </c>
      <c r="B25" s="0" t="n">
        <v>2</v>
      </c>
      <c r="C25" s="0" t="n">
        <f aca="false">IF(B25=2,1,0)</f>
        <v>1</v>
      </c>
    </row>
    <row r="26" customFormat="false" ht="15" hidden="false" customHeight="false" outlineLevel="0" collapsed="false">
      <c r="A26" s="0" t="s">
        <v>305</v>
      </c>
      <c r="B26" s="0" t="n">
        <v>2</v>
      </c>
      <c r="C26" s="0" t="n">
        <f aca="false">IF(B26=2,1,0)</f>
        <v>1</v>
      </c>
    </row>
    <row r="27" customFormat="false" ht="15" hidden="false" customHeight="false" outlineLevel="0" collapsed="false">
      <c r="A27" s="0" t="s">
        <v>308</v>
      </c>
      <c r="B27" s="0" t="n">
        <v>2</v>
      </c>
      <c r="C27" s="0" t="n">
        <f aca="false">IF(B27=2,1,0)</f>
        <v>1</v>
      </c>
    </row>
    <row r="28" customFormat="false" ht="15" hidden="false" customHeight="false" outlineLevel="0" collapsed="false">
      <c r="A28" s="0" t="s">
        <v>312</v>
      </c>
      <c r="B28" s="0" t="n">
        <v>2</v>
      </c>
      <c r="C28" s="0" t="n">
        <f aca="false">IF(B28=2,1,0)</f>
        <v>1</v>
      </c>
    </row>
    <row r="29" customFormat="false" ht="15" hidden="false" customHeight="false" outlineLevel="0" collapsed="false">
      <c r="A29" s="0" t="s">
        <v>318</v>
      </c>
      <c r="B29" s="0" t="n">
        <v>2</v>
      </c>
      <c r="C29" s="0" t="n">
        <f aca="false">IF(B29=2,1,0)</f>
        <v>1</v>
      </c>
    </row>
    <row r="30" customFormat="false" ht="15" hidden="false" customHeight="false" outlineLevel="0" collapsed="false">
      <c r="A30" s="0" t="s">
        <v>1241</v>
      </c>
      <c r="B30" s="0" t="n">
        <v>2</v>
      </c>
      <c r="C30" s="0" t="n">
        <f aca="false">IF(B30=2,1,0)</f>
        <v>1</v>
      </c>
    </row>
    <row r="31" customFormat="false" ht="15" hidden="false" customHeight="false" outlineLevel="0" collapsed="false">
      <c r="A31" s="0" t="s">
        <v>337</v>
      </c>
      <c r="B31" s="0" t="n">
        <v>2</v>
      </c>
      <c r="C31" s="0" t="n">
        <f aca="false">IF(B31=2,1,0)</f>
        <v>1</v>
      </c>
    </row>
    <row r="32" customFormat="false" ht="15" hidden="false" customHeight="false" outlineLevel="0" collapsed="false">
      <c r="A32" s="0" t="s">
        <v>350</v>
      </c>
      <c r="B32" s="0" t="n">
        <v>2</v>
      </c>
      <c r="C32" s="0" t="n">
        <f aca="false">IF(B32=2,1,0)</f>
        <v>1</v>
      </c>
    </row>
    <row r="33" customFormat="false" ht="15" hidden="false" customHeight="false" outlineLevel="0" collapsed="false">
      <c r="A33" s="0" t="s">
        <v>356</v>
      </c>
      <c r="B33" s="0" t="n">
        <v>2</v>
      </c>
      <c r="C33" s="0" t="n">
        <f aca="false">IF(B33=2,1,0)</f>
        <v>1</v>
      </c>
    </row>
    <row r="34" customFormat="false" ht="15" hidden="false" customHeight="false" outlineLevel="0" collapsed="false">
      <c r="A34" s="0" t="s">
        <v>1242</v>
      </c>
      <c r="B34" s="0" t="n">
        <v>2</v>
      </c>
      <c r="C34" s="0" t="n">
        <f aca="false">IF(B34=2,1,0)</f>
        <v>1</v>
      </c>
    </row>
    <row r="35" customFormat="false" ht="15" hidden="false" customHeight="false" outlineLevel="0" collapsed="false">
      <c r="A35" s="0" t="s">
        <v>375</v>
      </c>
      <c r="B35" s="0" t="n">
        <v>2</v>
      </c>
      <c r="C35" s="0" t="n">
        <f aca="false">IF(B35=2,1,0)</f>
        <v>1</v>
      </c>
    </row>
    <row r="36" customFormat="false" ht="15" hidden="false" customHeight="false" outlineLevel="0" collapsed="false">
      <c r="A36" s="0" t="s">
        <v>386</v>
      </c>
      <c r="B36" s="0" t="n">
        <v>2</v>
      </c>
      <c r="C36" s="0" t="n">
        <f aca="false">IF(B36=2,1,0)</f>
        <v>1</v>
      </c>
    </row>
    <row r="37" customFormat="false" ht="15" hidden="false" customHeight="false" outlineLevel="0" collapsed="false">
      <c r="A37" s="0" t="s">
        <v>387</v>
      </c>
      <c r="B37" s="0" t="n">
        <v>2</v>
      </c>
      <c r="C37" s="0" t="n">
        <f aca="false">IF(B37=2,1,0)</f>
        <v>1</v>
      </c>
    </row>
    <row r="38" customFormat="false" ht="15" hidden="false" customHeight="false" outlineLevel="0" collapsed="false">
      <c r="A38" s="0" t="s">
        <v>420</v>
      </c>
      <c r="B38" s="0" t="n">
        <v>2</v>
      </c>
      <c r="C38" s="0" t="n">
        <f aca="false">IF(B38=2,1,0)</f>
        <v>1</v>
      </c>
    </row>
    <row r="39" customFormat="false" ht="15" hidden="false" customHeight="false" outlineLevel="0" collapsed="false">
      <c r="A39" s="0" t="s">
        <v>421</v>
      </c>
      <c r="B39" s="0" t="n">
        <v>2</v>
      </c>
      <c r="C39" s="0" t="n">
        <f aca="false">IF(B39=2,1,0)</f>
        <v>1</v>
      </c>
    </row>
    <row r="40" customFormat="false" ht="15" hidden="false" customHeight="false" outlineLevel="0" collapsed="false">
      <c r="A40" s="0" t="s">
        <v>425</v>
      </c>
      <c r="B40" s="0" t="n">
        <v>2</v>
      </c>
      <c r="C40" s="0" t="n">
        <f aca="false">IF(B40=2,1,0)</f>
        <v>1</v>
      </c>
    </row>
    <row r="41" customFormat="false" ht="15" hidden="false" customHeight="false" outlineLevel="0" collapsed="false">
      <c r="A41" s="0" t="s">
        <v>427</v>
      </c>
      <c r="B41" s="0" t="n">
        <v>2</v>
      </c>
      <c r="C41" s="0" t="n">
        <f aca="false">IF(B41=2,1,0)</f>
        <v>1</v>
      </c>
    </row>
    <row r="42" customFormat="false" ht="15" hidden="false" customHeight="false" outlineLevel="0" collapsed="false">
      <c r="A42" s="0" t="s">
        <v>428</v>
      </c>
      <c r="B42" s="0" t="n">
        <v>2</v>
      </c>
      <c r="C42" s="0" t="n">
        <f aca="false">IF(B42=2,1,0)</f>
        <v>1</v>
      </c>
    </row>
    <row r="43" customFormat="false" ht="15" hidden="false" customHeight="false" outlineLevel="0" collapsed="false">
      <c r="A43" s="0" t="s">
        <v>436</v>
      </c>
      <c r="B43" s="0" t="n">
        <v>2</v>
      </c>
      <c r="C43" s="0" t="n">
        <f aca="false">IF(B43=2,1,0)</f>
        <v>1</v>
      </c>
    </row>
    <row r="44" customFormat="false" ht="15" hidden="false" customHeight="false" outlineLevel="0" collapsed="false">
      <c r="A44" s="0" t="s">
        <v>438</v>
      </c>
      <c r="B44" s="0" t="n">
        <v>2</v>
      </c>
      <c r="C44" s="0" t="n">
        <f aca="false">IF(B44=2,1,0)</f>
        <v>1</v>
      </c>
    </row>
    <row r="45" customFormat="false" ht="15" hidden="false" customHeight="false" outlineLevel="0" collapsed="false">
      <c r="A45" s="0" t="s">
        <v>439</v>
      </c>
      <c r="B45" s="0" t="n">
        <v>2</v>
      </c>
      <c r="C45" s="0" t="n">
        <f aca="false">IF(B45=2,1,0)</f>
        <v>1</v>
      </c>
    </row>
    <row r="46" customFormat="false" ht="15" hidden="false" customHeight="false" outlineLevel="0" collapsed="false">
      <c r="A46" s="0" t="s">
        <v>440</v>
      </c>
      <c r="B46" s="0" t="n">
        <v>2</v>
      </c>
      <c r="C46" s="0" t="n">
        <f aca="false">IF(B46=2,1,0)</f>
        <v>1</v>
      </c>
    </row>
    <row r="47" customFormat="false" ht="15" hidden="false" customHeight="false" outlineLevel="0" collapsed="false">
      <c r="A47" s="0" t="s">
        <v>445</v>
      </c>
      <c r="B47" s="0" t="n">
        <v>2</v>
      </c>
      <c r="C47" s="0" t="n">
        <f aca="false">IF(B47=2,1,0)</f>
        <v>1</v>
      </c>
    </row>
    <row r="48" customFormat="false" ht="15" hidden="false" customHeight="false" outlineLevel="0" collapsed="false">
      <c r="A48" s="0" t="s">
        <v>483</v>
      </c>
      <c r="B48" s="0" t="n">
        <v>2</v>
      </c>
      <c r="C48" s="0" t="n">
        <f aca="false">IF(B48=2,1,0)</f>
        <v>1</v>
      </c>
    </row>
    <row r="49" customFormat="false" ht="15" hidden="false" customHeight="false" outlineLevel="0" collapsed="false">
      <c r="A49" s="0" t="s">
        <v>484</v>
      </c>
      <c r="B49" s="0" t="n">
        <v>2</v>
      </c>
      <c r="C49" s="0" t="n">
        <f aca="false">IF(B49=2,1,0)</f>
        <v>1</v>
      </c>
    </row>
    <row r="50" customFormat="false" ht="15" hidden="false" customHeight="false" outlineLevel="0" collapsed="false">
      <c r="A50" s="0" t="s">
        <v>487</v>
      </c>
      <c r="B50" s="0" t="n">
        <v>2</v>
      </c>
      <c r="C50" s="0" t="n">
        <f aca="false">IF(B50=2,1,0)</f>
        <v>1</v>
      </c>
    </row>
    <row r="51" customFormat="false" ht="15" hidden="false" customHeight="false" outlineLevel="0" collapsed="false">
      <c r="A51" s="0" t="s">
        <v>494</v>
      </c>
      <c r="B51" s="0" t="n">
        <v>2</v>
      </c>
      <c r="C51" s="0" t="n">
        <f aca="false">IF(B51=2,1,0)</f>
        <v>1</v>
      </c>
    </row>
    <row r="52" customFormat="false" ht="15" hidden="false" customHeight="false" outlineLevel="0" collapsed="false">
      <c r="A52" s="0" t="s">
        <v>1243</v>
      </c>
      <c r="B52" s="0" t="n">
        <v>2</v>
      </c>
      <c r="C52" s="0" t="n">
        <f aca="false">IF(B52=2,1,0)</f>
        <v>1</v>
      </c>
    </row>
    <row r="53" customFormat="false" ht="15" hidden="false" customHeight="false" outlineLevel="0" collapsed="false">
      <c r="A53" s="0" t="s">
        <v>1244</v>
      </c>
      <c r="B53" s="0" t="n">
        <v>2</v>
      </c>
      <c r="C53" s="0" t="n">
        <f aca="false">IF(B53=2,1,0)</f>
        <v>1</v>
      </c>
    </row>
    <row r="54" customFormat="false" ht="15" hidden="false" customHeight="false" outlineLevel="0" collapsed="false">
      <c r="A54" s="0" t="s">
        <v>1245</v>
      </c>
      <c r="B54" s="0" t="n">
        <v>2</v>
      </c>
      <c r="C54" s="0" t="n">
        <f aca="false">IF(B54=2,1,0)</f>
        <v>1</v>
      </c>
    </row>
    <row r="55" customFormat="false" ht="15" hidden="false" customHeight="false" outlineLevel="0" collapsed="false">
      <c r="A55" s="0" t="s">
        <v>1246</v>
      </c>
      <c r="B55" s="0" t="n">
        <v>2</v>
      </c>
      <c r="C55" s="0" t="n">
        <f aca="false">IF(B55=2,1,0)</f>
        <v>1</v>
      </c>
    </row>
    <row r="56" customFormat="false" ht="15" hidden="false" customHeight="false" outlineLevel="0" collapsed="false">
      <c r="A56" s="0" t="s">
        <v>1247</v>
      </c>
      <c r="B56" s="0" t="n">
        <v>2</v>
      </c>
      <c r="C56" s="0" t="n">
        <f aca="false">IF(B56=2,1,0)</f>
        <v>1</v>
      </c>
    </row>
    <row r="57" customFormat="false" ht="15" hidden="false" customHeight="false" outlineLevel="0" collapsed="false">
      <c r="A57" s="0" t="s">
        <v>1248</v>
      </c>
      <c r="B57" s="0" t="n">
        <v>2</v>
      </c>
      <c r="C57" s="0" t="n">
        <f aca="false">IF(B57=2,1,0)</f>
        <v>1</v>
      </c>
    </row>
    <row r="58" customFormat="false" ht="15" hidden="false" customHeight="false" outlineLevel="0" collapsed="false">
      <c r="A58" s="0" t="s">
        <v>1249</v>
      </c>
      <c r="B58" s="0" t="n">
        <v>2</v>
      </c>
      <c r="C58" s="0" t="n">
        <f aca="false">IF(B58=2,1,0)</f>
        <v>1</v>
      </c>
    </row>
    <row r="59" customFormat="false" ht="15" hidden="false" customHeight="false" outlineLevel="0" collapsed="false">
      <c r="A59" s="0" t="s">
        <v>1250</v>
      </c>
      <c r="B59" s="0" t="n">
        <v>2</v>
      </c>
      <c r="C59" s="0" t="n">
        <f aca="false">IF(B59=2,1,0)</f>
        <v>1</v>
      </c>
    </row>
    <row r="60" customFormat="false" ht="15" hidden="false" customHeight="false" outlineLevel="0" collapsed="false">
      <c r="A60" s="0" t="s">
        <v>557</v>
      </c>
      <c r="B60" s="0" t="n">
        <v>2</v>
      </c>
      <c r="C60" s="0" t="n">
        <f aca="false">IF(B60=2,1,0)</f>
        <v>1</v>
      </c>
    </row>
    <row r="61" customFormat="false" ht="15" hidden="false" customHeight="false" outlineLevel="0" collapsed="false">
      <c r="A61" s="0" t="s">
        <v>558</v>
      </c>
      <c r="B61" s="0" t="n">
        <v>2</v>
      </c>
      <c r="C61" s="0" t="n">
        <f aca="false">IF(B61=2,1,0)</f>
        <v>1</v>
      </c>
    </row>
    <row r="62" customFormat="false" ht="15" hidden="false" customHeight="false" outlineLevel="0" collapsed="false">
      <c r="A62" s="0" t="s">
        <v>567</v>
      </c>
      <c r="B62" s="0" t="n">
        <v>2</v>
      </c>
      <c r="C62" s="0" t="n">
        <f aca="false">IF(B62=2,1,0)</f>
        <v>1</v>
      </c>
    </row>
    <row r="63" customFormat="false" ht="15" hidden="false" customHeight="false" outlineLevel="0" collapsed="false">
      <c r="A63" s="0" t="s">
        <v>568</v>
      </c>
      <c r="B63" s="0" t="n">
        <v>2</v>
      </c>
      <c r="C63" s="0" t="n">
        <f aca="false">IF(B63=2,1,0)</f>
        <v>1</v>
      </c>
    </row>
    <row r="64" customFormat="false" ht="15" hidden="false" customHeight="false" outlineLevel="0" collapsed="false">
      <c r="A64" s="0" t="s">
        <v>570</v>
      </c>
      <c r="B64" s="0" t="n">
        <v>2</v>
      </c>
      <c r="C64" s="0" t="n">
        <f aca="false">IF(B64=2,1,0)</f>
        <v>1</v>
      </c>
    </row>
    <row r="65" customFormat="false" ht="15" hidden="false" customHeight="false" outlineLevel="0" collapsed="false">
      <c r="A65" s="0" t="s">
        <v>1251</v>
      </c>
      <c r="B65" s="0" t="n">
        <v>2</v>
      </c>
      <c r="C65" s="0" t="n">
        <f aca="false">IF(B65=2,1,0)</f>
        <v>1</v>
      </c>
    </row>
    <row r="66" customFormat="false" ht="15" hidden="false" customHeight="false" outlineLevel="0" collapsed="false">
      <c r="A66" s="0" t="s">
        <v>607</v>
      </c>
      <c r="B66" s="0" t="n">
        <v>2</v>
      </c>
      <c r="C66" s="0" t="n">
        <f aca="false">IF(B66=2,1,0)</f>
        <v>1</v>
      </c>
    </row>
    <row r="67" customFormat="false" ht="15" hidden="false" customHeight="false" outlineLevel="0" collapsed="false">
      <c r="A67" s="0" t="s">
        <v>1252</v>
      </c>
      <c r="B67" s="0" t="n">
        <v>2</v>
      </c>
      <c r="C67" s="0" t="n">
        <f aca="false">IF(B67=2,1,0)</f>
        <v>1</v>
      </c>
    </row>
    <row r="68" customFormat="false" ht="15" hidden="false" customHeight="false" outlineLevel="0" collapsed="false">
      <c r="A68" s="0" t="s">
        <v>1253</v>
      </c>
      <c r="B68" s="0" t="n">
        <v>2</v>
      </c>
      <c r="C68" s="0" t="n">
        <f aca="false">IF(B68=2,1,0)</f>
        <v>1</v>
      </c>
    </row>
    <row r="69" customFormat="false" ht="15" hidden="false" customHeight="false" outlineLevel="0" collapsed="false">
      <c r="A69" s="0" t="s">
        <v>1254</v>
      </c>
      <c r="B69" s="0" t="n">
        <v>2</v>
      </c>
      <c r="C69" s="0" t="n">
        <f aca="false">IF(B69=2,1,0)</f>
        <v>1</v>
      </c>
    </row>
    <row r="70" customFormat="false" ht="15" hidden="false" customHeight="false" outlineLevel="0" collapsed="false">
      <c r="A70" s="0" t="s">
        <v>1255</v>
      </c>
      <c r="B70" s="0" t="n">
        <v>2</v>
      </c>
      <c r="C70" s="0" t="n">
        <f aca="false">IF(B70=2,1,0)</f>
        <v>1</v>
      </c>
    </row>
    <row r="71" customFormat="false" ht="15" hidden="false" customHeight="false" outlineLevel="0" collapsed="false">
      <c r="A71" s="0" t="s">
        <v>1256</v>
      </c>
      <c r="B71" s="0" t="n">
        <v>2</v>
      </c>
      <c r="C71" s="0" t="n">
        <f aca="false">IF(B71=2,1,0)</f>
        <v>1</v>
      </c>
    </row>
    <row r="72" customFormat="false" ht="15" hidden="false" customHeight="false" outlineLevel="0" collapsed="false">
      <c r="A72" s="0" t="s">
        <v>1257</v>
      </c>
      <c r="B72" s="0" t="n">
        <v>2</v>
      </c>
      <c r="C72" s="0" t="n">
        <f aca="false">IF(B72=2,1,0)</f>
        <v>1</v>
      </c>
    </row>
    <row r="73" customFormat="false" ht="15" hidden="false" customHeight="false" outlineLevel="0" collapsed="false">
      <c r="A73" s="0" t="s">
        <v>1258</v>
      </c>
      <c r="B73" s="0" t="n">
        <v>2</v>
      </c>
      <c r="C73" s="0" t="n">
        <f aca="false">IF(B73=2,1,0)</f>
        <v>1</v>
      </c>
    </row>
    <row r="74" customFormat="false" ht="15" hidden="false" customHeight="false" outlineLevel="0" collapsed="false">
      <c r="A74" s="0" t="s">
        <v>1259</v>
      </c>
      <c r="B74" s="0" t="n">
        <v>2</v>
      </c>
      <c r="C74" s="0" t="n">
        <f aca="false">IF(B74=2,1,0)</f>
        <v>1</v>
      </c>
    </row>
    <row r="75" customFormat="false" ht="15" hidden="false" customHeight="false" outlineLevel="0" collapsed="false">
      <c r="A75" s="0" t="s">
        <v>1260</v>
      </c>
      <c r="B75" s="0" t="n">
        <v>2</v>
      </c>
      <c r="C75" s="0" t="n">
        <f aca="false">IF(B75=2,1,0)</f>
        <v>1</v>
      </c>
    </row>
    <row r="76" customFormat="false" ht="15" hidden="false" customHeight="false" outlineLevel="0" collapsed="false">
      <c r="A76" s="0" t="s">
        <v>1261</v>
      </c>
      <c r="B76" s="0" t="n">
        <v>2</v>
      </c>
      <c r="C76" s="0" t="n">
        <f aca="false">IF(B76=2,1,0)</f>
        <v>1</v>
      </c>
    </row>
    <row r="77" customFormat="false" ht="15" hidden="false" customHeight="false" outlineLevel="0" collapsed="false">
      <c r="A77" s="0" t="s">
        <v>1262</v>
      </c>
      <c r="B77" s="0" t="n">
        <v>2</v>
      </c>
      <c r="C77" s="0" t="n">
        <f aca="false">IF(B77=2,1,0)</f>
        <v>1</v>
      </c>
    </row>
    <row r="78" customFormat="false" ht="15" hidden="false" customHeight="false" outlineLevel="0" collapsed="false">
      <c r="A78" s="0" t="s">
        <v>1263</v>
      </c>
      <c r="B78" s="0" t="n">
        <v>2</v>
      </c>
      <c r="C78" s="0" t="n">
        <f aca="false">IF(B78=2,1,0)</f>
        <v>1</v>
      </c>
    </row>
    <row r="79" customFormat="false" ht="15" hidden="false" customHeight="false" outlineLevel="0" collapsed="false">
      <c r="A79" s="0" t="s">
        <v>1264</v>
      </c>
      <c r="B79" s="0" t="n">
        <v>2</v>
      </c>
      <c r="C79" s="0" t="n">
        <f aca="false">IF(B79=2,1,0)</f>
        <v>1</v>
      </c>
    </row>
    <row r="80" customFormat="false" ht="15" hidden="false" customHeight="false" outlineLevel="0" collapsed="false">
      <c r="A80" s="0" t="s">
        <v>1265</v>
      </c>
      <c r="B80" s="0" t="n">
        <v>2</v>
      </c>
      <c r="C80" s="0" t="n">
        <f aca="false">IF(B80=2,1,0)</f>
        <v>1</v>
      </c>
    </row>
    <row r="81" customFormat="false" ht="15" hidden="false" customHeight="false" outlineLevel="0" collapsed="false">
      <c r="A81" s="0" t="s">
        <v>1266</v>
      </c>
      <c r="B81" s="0" t="n">
        <v>2</v>
      </c>
      <c r="C81" s="0" t="n">
        <f aca="false">IF(B81=2,1,0)</f>
        <v>1</v>
      </c>
    </row>
    <row r="82" customFormat="false" ht="15" hidden="false" customHeight="false" outlineLevel="0" collapsed="false">
      <c r="A82" s="0" t="s">
        <v>1267</v>
      </c>
      <c r="B82" s="0" t="n">
        <v>2</v>
      </c>
      <c r="C82" s="0" t="n">
        <f aca="false">IF(B82=2,1,0)</f>
        <v>1</v>
      </c>
    </row>
    <row r="83" customFormat="false" ht="15" hidden="false" customHeight="false" outlineLevel="0" collapsed="false">
      <c r="A83" s="0" t="s">
        <v>1268</v>
      </c>
      <c r="B83" s="0" t="n">
        <v>2</v>
      </c>
      <c r="C83" s="0" t="n">
        <f aca="false">IF(B83=2,1,0)</f>
        <v>1</v>
      </c>
    </row>
    <row r="84" customFormat="false" ht="15" hidden="false" customHeight="false" outlineLevel="0" collapsed="false">
      <c r="A84" s="0" t="s">
        <v>1269</v>
      </c>
      <c r="B84" s="0" t="n">
        <v>2</v>
      </c>
      <c r="C84" s="0" t="n">
        <f aca="false">IF(B84=2,1,0)</f>
        <v>1</v>
      </c>
    </row>
    <row r="85" customFormat="false" ht="15" hidden="false" customHeight="false" outlineLevel="0" collapsed="false">
      <c r="A85" s="0" t="s">
        <v>664</v>
      </c>
      <c r="B85" s="0" t="n">
        <v>2</v>
      </c>
      <c r="C85" s="0" t="n">
        <f aca="false">IF(B85=2,1,0)</f>
        <v>1</v>
      </c>
    </row>
    <row r="86" customFormat="false" ht="15" hidden="false" customHeight="false" outlineLevel="0" collapsed="false">
      <c r="A86" s="0" t="s">
        <v>665</v>
      </c>
      <c r="B86" s="0" t="n">
        <v>2</v>
      </c>
      <c r="C86" s="0" t="n">
        <f aca="false">IF(B86=2,1,0)</f>
        <v>1</v>
      </c>
    </row>
    <row r="87" customFormat="false" ht="15" hidden="false" customHeight="false" outlineLevel="0" collapsed="false">
      <c r="A87" s="0" t="s">
        <v>666</v>
      </c>
      <c r="B87" s="0" t="n">
        <v>2</v>
      </c>
      <c r="C87" s="0" t="n">
        <f aca="false">IF(B87=2,1,0)</f>
        <v>1</v>
      </c>
    </row>
    <row r="88" customFormat="false" ht="15" hidden="false" customHeight="false" outlineLevel="0" collapsed="false">
      <c r="A88" s="0" t="s">
        <v>667</v>
      </c>
      <c r="B88" s="0" t="n">
        <v>2</v>
      </c>
      <c r="C88" s="0" t="n">
        <f aca="false">IF(B88=2,1,0)</f>
        <v>1</v>
      </c>
    </row>
    <row r="89" customFormat="false" ht="15" hidden="false" customHeight="false" outlineLevel="0" collapsed="false">
      <c r="A89" s="0" t="s">
        <v>1270</v>
      </c>
      <c r="B89" s="0" t="n">
        <v>2</v>
      </c>
      <c r="C89" s="0" t="n">
        <f aca="false">IF(B89=2,1,0)</f>
        <v>1</v>
      </c>
    </row>
    <row r="90" customFormat="false" ht="15" hidden="false" customHeight="false" outlineLevel="0" collapsed="false">
      <c r="A90" s="0" t="s">
        <v>695</v>
      </c>
      <c r="B90" s="0" t="n">
        <v>2</v>
      </c>
      <c r="C90" s="0" t="n">
        <f aca="false">IF(B90=2,1,0)</f>
        <v>1</v>
      </c>
    </row>
    <row r="91" customFormat="false" ht="15" hidden="false" customHeight="false" outlineLevel="0" collapsed="false">
      <c r="A91" s="0" t="s">
        <v>1271</v>
      </c>
      <c r="B91" s="0" t="n">
        <v>2</v>
      </c>
      <c r="C91" s="0" t="n">
        <f aca="false">IF(B91=2,1,0)</f>
        <v>1</v>
      </c>
    </row>
    <row r="92" customFormat="false" ht="15" hidden="false" customHeight="false" outlineLevel="0" collapsed="false">
      <c r="A92" s="0" t="s">
        <v>707</v>
      </c>
      <c r="B92" s="0" t="n">
        <v>2</v>
      </c>
      <c r="C92" s="0" t="n">
        <f aca="false">IF(B92=2,1,0)</f>
        <v>1</v>
      </c>
    </row>
    <row r="93" customFormat="false" ht="15" hidden="false" customHeight="false" outlineLevel="0" collapsed="false">
      <c r="A93" s="0" t="s">
        <v>708</v>
      </c>
      <c r="B93" s="0" t="n">
        <v>2</v>
      </c>
      <c r="C93" s="0" t="n">
        <f aca="false">IF(B93=2,1,0)</f>
        <v>1</v>
      </c>
    </row>
    <row r="94" customFormat="false" ht="15" hidden="false" customHeight="false" outlineLevel="0" collapsed="false">
      <c r="A94" s="0" t="s">
        <v>1272</v>
      </c>
      <c r="B94" s="0" t="n">
        <v>2</v>
      </c>
      <c r="C94" s="0" t="n">
        <f aca="false">IF(B94=2,1,0)</f>
        <v>1</v>
      </c>
    </row>
    <row r="95" customFormat="false" ht="15" hidden="false" customHeight="false" outlineLevel="0" collapsed="false">
      <c r="A95" s="0" t="s">
        <v>1273</v>
      </c>
      <c r="B95" s="0" t="n">
        <v>2</v>
      </c>
      <c r="C95" s="0" t="n">
        <f aca="false">IF(B95=2,1,0)</f>
        <v>1</v>
      </c>
    </row>
    <row r="96" customFormat="false" ht="15" hidden="false" customHeight="false" outlineLevel="0" collapsed="false">
      <c r="A96" s="0" t="s">
        <v>714</v>
      </c>
      <c r="B96" s="0" t="n">
        <v>2</v>
      </c>
      <c r="C96" s="0" t="n">
        <f aca="false">IF(B96=2,1,0)</f>
        <v>1</v>
      </c>
    </row>
    <row r="97" customFormat="false" ht="15" hidden="false" customHeight="false" outlineLevel="0" collapsed="false">
      <c r="A97" s="0" t="s">
        <v>716</v>
      </c>
      <c r="B97" s="0" t="n">
        <v>2</v>
      </c>
      <c r="C97" s="0" t="n">
        <f aca="false">IF(B97=2,1,0)</f>
        <v>1</v>
      </c>
    </row>
    <row r="98" customFormat="false" ht="15" hidden="false" customHeight="false" outlineLevel="0" collapsed="false">
      <c r="A98" s="0" t="s">
        <v>717</v>
      </c>
      <c r="B98" s="0" t="n">
        <v>2</v>
      </c>
      <c r="C98" s="0" t="n">
        <f aca="false">IF(B98=2,1,0)</f>
        <v>1</v>
      </c>
    </row>
    <row r="99" customFormat="false" ht="15" hidden="false" customHeight="false" outlineLevel="0" collapsed="false">
      <c r="A99" s="0" t="s">
        <v>1274</v>
      </c>
      <c r="B99" s="0" t="n">
        <v>2</v>
      </c>
      <c r="C99" s="0" t="n">
        <f aca="false">IF(B99=2,1,0)</f>
        <v>1</v>
      </c>
    </row>
    <row r="100" customFormat="false" ht="15" hidden="false" customHeight="false" outlineLevel="0" collapsed="false">
      <c r="A100" s="0" t="s">
        <v>732</v>
      </c>
      <c r="B100" s="0" t="n">
        <v>2</v>
      </c>
      <c r="C100" s="0" t="n">
        <f aca="false">IF(B100=2,1,0)</f>
        <v>1</v>
      </c>
    </row>
    <row r="101" customFormat="false" ht="15" hidden="false" customHeight="false" outlineLevel="0" collapsed="false">
      <c r="A101" s="0" t="s">
        <v>741</v>
      </c>
      <c r="B101" s="0" t="n">
        <v>2</v>
      </c>
      <c r="C101" s="0" t="n">
        <f aca="false">IF(B101=2,1,0)</f>
        <v>1</v>
      </c>
    </row>
    <row r="102" customFormat="false" ht="15" hidden="false" customHeight="false" outlineLevel="0" collapsed="false">
      <c r="A102" s="0" t="s">
        <v>742</v>
      </c>
      <c r="B102" s="0" t="n">
        <v>2</v>
      </c>
      <c r="C102" s="0" t="n">
        <f aca="false">IF(B102=2,1,0)</f>
        <v>1</v>
      </c>
    </row>
    <row r="103" customFormat="false" ht="15" hidden="false" customHeight="false" outlineLevel="0" collapsed="false">
      <c r="A103" s="0" t="s">
        <v>743</v>
      </c>
      <c r="B103" s="0" t="n">
        <v>2</v>
      </c>
      <c r="C103" s="0" t="n">
        <f aca="false">IF(B103=2,1,0)</f>
        <v>1</v>
      </c>
    </row>
    <row r="104" customFormat="false" ht="15" hidden="false" customHeight="false" outlineLevel="0" collapsed="false">
      <c r="A104" s="0" t="s">
        <v>768</v>
      </c>
      <c r="B104" s="0" t="n">
        <v>2</v>
      </c>
      <c r="C104" s="0" t="n">
        <f aca="false">IF(B104=2,1,0)</f>
        <v>1</v>
      </c>
    </row>
    <row r="105" customFormat="false" ht="15" hidden="false" customHeight="false" outlineLevel="0" collapsed="false">
      <c r="A105" s="0" t="s">
        <v>769</v>
      </c>
      <c r="B105" s="0" t="n">
        <v>2</v>
      </c>
      <c r="C105" s="0" t="n">
        <f aca="false">IF(B105=2,1,0)</f>
        <v>1</v>
      </c>
    </row>
    <row r="106" customFormat="false" ht="15" hidden="false" customHeight="false" outlineLevel="0" collapsed="false">
      <c r="A106" s="0" t="s">
        <v>772</v>
      </c>
      <c r="B106" s="0" t="n">
        <v>2</v>
      </c>
      <c r="C106" s="0" t="n">
        <f aca="false">IF(B106=2,1,0)</f>
        <v>1</v>
      </c>
    </row>
    <row r="107" customFormat="false" ht="15" hidden="false" customHeight="false" outlineLevel="0" collapsed="false">
      <c r="A107" s="0" t="s">
        <v>775</v>
      </c>
      <c r="B107" s="0" t="n">
        <v>2</v>
      </c>
      <c r="C107" s="0" t="n">
        <f aca="false">IF(B107=2,1,0)</f>
        <v>1</v>
      </c>
    </row>
    <row r="108" customFormat="false" ht="15" hidden="false" customHeight="false" outlineLevel="0" collapsed="false">
      <c r="A108" s="0" t="s">
        <v>776</v>
      </c>
      <c r="B108" s="0" t="n">
        <v>2</v>
      </c>
      <c r="C108" s="0" t="n">
        <f aca="false">IF(B108=2,1,0)</f>
        <v>1</v>
      </c>
    </row>
    <row r="109" customFormat="false" ht="15" hidden="false" customHeight="false" outlineLevel="0" collapsed="false">
      <c r="A109" s="0" t="s">
        <v>777</v>
      </c>
      <c r="B109" s="0" t="n">
        <v>2</v>
      </c>
      <c r="C109" s="0" t="n">
        <f aca="false">IF(B109=2,1,0)</f>
        <v>1</v>
      </c>
    </row>
    <row r="110" customFormat="false" ht="15" hidden="false" customHeight="false" outlineLevel="0" collapsed="false">
      <c r="A110" s="0" t="s">
        <v>783</v>
      </c>
      <c r="B110" s="0" t="n">
        <v>2</v>
      </c>
      <c r="C110" s="0" t="n">
        <f aca="false">IF(B110=2,1,0)</f>
        <v>1</v>
      </c>
    </row>
    <row r="111" customFormat="false" ht="15" hidden="false" customHeight="false" outlineLevel="0" collapsed="false">
      <c r="A111" s="0" t="s">
        <v>1275</v>
      </c>
      <c r="B111" s="0" t="n">
        <v>2</v>
      </c>
      <c r="C111" s="0" t="n">
        <f aca="false">IF(B111=2,1,0)</f>
        <v>1</v>
      </c>
    </row>
    <row r="112" customFormat="false" ht="15" hidden="false" customHeight="false" outlineLevel="0" collapsed="false">
      <c r="A112" s="0" t="s">
        <v>1276</v>
      </c>
      <c r="B112" s="0" t="n">
        <v>2</v>
      </c>
      <c r="C112" s="0" t="n">
        <f aca="false">IF(B112=2,1,0)</f>
        <v>1</v>
      </c>
    </row>
    <row r="113" customFormat="false" ht="15" hidden="false" customHeight="false" outlineLevel="0" collapsed="false">
      <c r="A113" s="0" t="s">
        <v>1277</v>
      </c>
      <c r="B113" s="0" t="n">
        <v>2</v>
      </c>
      <c r="C113" s="0" t="n">
        <f aca="false">IF(B113=2,1,0)</f>
        <v>1</v>
      </c>
    </row>
    <row r="114" customFormat="false" ht="15" hidden="false" customHeight="false" outlineLevel="0" collapsed="false">
      <c r="A114" s="0" t="s">
        <v>798</v>
      </c>
      <c r="B114" s="0" t="n">
        <v>2</v>
      </c>
      <c r="C114" s="0" t="n">
        <f aca="false">IF(B114=2,1,0)</f>
        <v>1</v>
      </c>
    </row>
    <row r="115" customFormat="false" ht="15" hidden="false" customHeight="false" outlineLevel="0" collapsed="false">
      <c r="A115" s="0" t="s">
        <v>809</v>
      </c>
      <c r="B115" s="0" t="n">
        <v>2</v>
      </c>
      <c r="C115" s="0" t="n">
        <f aca="false">IF(B115=2,1,0)</f>
        <v>1</v>
      </c>
    </row>
    <row r="116" customFormat="false" ht="15" hidden="false" customHeight="false" outlineLevel="0" collapsed="false">
      <c r="A116" s="0" t="s">
        <v>821</v>
      </c>
      <c r="B116" s="0" t="n">
        <v>2</v>
      </c>
      <c r="C116" s="0" t="n">
        <f aca="false">IF(B116=2,1,0)</f>
        <v>1</v>
      </c>
    </row>
    <row r="117" customFormat="false" ht="15" hidden="false" customHeight="false" outlineLevel="0" collapsed="false">
      <c r="A117" s="0" t="s">
        <v>822</v>
      </c>
      <c r="B117" s="0" t="n">
        <v>2</v>
      </c>
      <c r="C117" s="0" t="n">
        <f aca="false">IF(B117=2,1,0)</f>
        <v>1</v>
      </c>
    </row>
    <row r="118" customFormat="false" ht="15" hidden="false" customHeight="false" outlineLevel="0" collapsed="false">
      <c r="A118" s="0" t="s">
        <v>1278</v>
      </c>
      <c r="B118" s="0" t="n">
        <v>2</v>
      </c>
      <c r="C118" s="0" t="n">
        <f aca="false">IF(B118=2,1,0)</f>
        <v>1</v>
      </c>
    </row>
    <row r="119" customFormat="false" ht="15" hidden="false" customHeight="false" outlineLevel="0" collapsed="false">
      <c r="A119" s="0" t="s">
        <v>825</v>
      </c>
      <c r="B119" s="0" t="n">
        <v>2</v>
      </c>
      <c r="C119" s="0" t="n">
        <f aca="false">IF(B119=2,1,0)</f>
        <v>1</v>
      </c>
    </row>
    <row r="120" customFormat="false" ht="15" hidden="false" customHeight="false" outlineLevel="0" collapsed="false">
      <c r="A120" s="0" t="s">
        <v>826</v>
      </c>
      <c r="B120" s="0" t="n">
        <v>2</v>
      </c>
      <c r="C120" s="0" t="n">
        <f aca="false">IF(B120=2,1,0)</f>
        <v>1</v>
      </c>
    </row>
    <row r="121" customFormat="false" ht="15" hidden="false" customHeight="false" outlineLevel="0" collapsed="false">
      <c r="A121" s="0" t="s">
        <v>827</v>
      </c>
      <c r="B121" s="0" t="n">
        <v>2</v>
      </c>
      <c r="C121" s="0" t="n">
        <f aca="false">IF(B121=2,1,0)</f>
        <v>1</v>
      </c>
    </row>
    <row r="122" customFormat="false" ht="15" hidden="false" customHeight="false" outlineLevel="0" collapsed="false">
      <c r="A122" s="0" t="s">
        <v>828</v>
      </c>
      <c r="B122" s="0" t="n">
        <v>2</v>
      </c>
      <c r="C122" s="0" t="n">
        <f aca="false">IF(B122=2,1,0)</f>
        <v>1</v>
      </c>
    </row>
    <row r="123" customFormat="false" ht="15" hidden="false" customHeight="false" outlineLevel="0" collapsed="false">
      <c r="A123" s="0" t="s">
        <v>829</v>
      </c>
      <c r="B123" s="0" t="n">
        <v>2</v>
      </c>
      <c r="C123" s="0" t="n">
        <f aca="false">IF(B123=2,1,0)</f>
        <v>1</v>
      </c>
    </row>
    <row r="124" customFormat="false" ht="15" hidden="false" customHeight="false" outlineLevel="0" collapsed="false">
      <c r="A124" s="0" t="s">
        <v>1279</v>
      </c>
      <c r="B124" s="0" t="n">
        <v>2</v>
      </c>
      <c r="C124" s="0" t="n">
        <f aca="false">IF(B124=2,1,0)</f>
        <v>1</v>
      </c>
    </row>
    <row r="125" customFormat="false" ht="15" hidden="false" customHeight="false" outlineLevel="0" collapsed="false">
      <c r="A125" s="0" t="s">
        <v>832</v>
      </c>
      <c r="B125" s="0" t="n">
        <v>2</v>
      </c>
      <c r="C125" s="0" t="n">
        <f aca="false">IF(B125=2,1,0)</f>
        <v>1</v>
      </c>
    </row>
    <row r="126" customFormat="false" ht="15" hidden="false" customHeight="false" outlineLevel="0" collapsed="false">
      <c r="A126" s="0" t="s">
        <v>1280</v>
      </c>
      <c r="B126" s="0" t="n">
        <v>2</v>
      </c>
      <c r="C126" s="0" t="n">
        <f aca="false">IF(B126=2,1,0)</f>
        <v>1</v>
      </c>
    </row>
    <row r="127" customFormat="false" ht="15" hidden="false" customHeight="false" outlineLevel="0" collapsed="false">
      <c r="A127" s="0" t="s">
        <v>839</v>
      </c>
      <c r="B127" s="0" t="n">
        <v>2</v>
      </c>
      <c r="C127" s="0" t="n">
        <f aca="false">IF(B127=2,1,0)</f>
        <v>1</v>
      </c>
    </row>
    <row r="128" customFormat="false" ht="15" hidden="false" customHeight="false" outlineLevel="0" collapsed="false">
      <c r="A128" s="0" t="s">
        <v>1281</v>
      </c>
      <c r="B128" s="0" t="n">
        <v>2</v>
      </c>
      <c r="C128" s="0" t="n">
        <f aca="false">IF(B128=2,1,0)</f>
        <v>1</v>
      </c>
    </row>
    <row r="129" customFormat="false" ht="15" hidden="false" customHeight="false" outlineLevel="0" collapsed="false">
      <c r="A129" s="0" t="s">
        <v>1282</v>
      </c>
      <c r="B129" s="0" t="n">
        <v>2</v>
      </c>
      <c r="C129" s="0" t="n">
        <f aca="false">IF(B129=2,1,0)</f>
        <v>1</v>
      </c>
    </row>
    <row r="130" customFormat="false" ht="15" hidden="false" customHeight="false" outlineLevel="0" collapsed="false">
      <c r="A130" s="0" t="s">
        <v>1283</v>
      </c>
      <c r="B130" s="0" t="n">
        <v>2</v>
      </c>
      <c r="C130" s="0" t="n">
        <f aca="false">IF(B130=2,1,0)</f>
        <v>1</v>
      </c>
    </row>
    <row r="131" customFormat="false" ht="15" hidden="false" customHeight="false" outlineLevel="0" collapsed="false">
      <c r="A131" s="0" t="s">
        <v>879</v>
      </c>
      <c r="B131" s="0" t="n">
        <v>2</v>
      </c>
      <c r="C131" s="0" t="n">
        <f aca="false">IF(B131=2,1,0)</f>
        <v>1</v>
      </c>
    </row>
    <row r="132" customFormat="false" ht="15" hidden="false" customHeight="false" outlineLevel="0" collapsed="false">
      <c r="A132" s="0" t="s">
        <v>1284</v>
      </c>
      <c r="B132" s="0" t="n">
        <v>2</v>
      </c>
      <c r="C132" s="0" t="n">
        <f aca="false">IF(B132=2,1,0)</f>
        <v>1</v>
      </c>
    </row>
    <row r="133" customFormat="false" ht="15" hidden="false" customHeight="false" outlineLevel="0" collapsed="false">
      <c r="A133" s="0" t="s">
        <v>1285</v>
      </c>
      <c r="B133" s="0" t="n">
        <v>2</v>
      </c>
      <c r="C133" s="0" t="n">
        <f aca="false">IF(B133=2,1,0)</f>
        <v>1</v>
      </c>
    </row>
    <row r="134" customFormat="false" ht="15" hidden="false" customHeight="false" outlineLevel="0" collapsed="false">
      <c r="A134" s="0" t="s">
        <v>1286</v>
      </c>
      <c r="B134" s="0" t="n">
        <v>2</v>
      </c>
      <c r="C134" s="0" t="n">
        <f aca="false">IF(B134=2,1,0)</f>
        <v>1</v>
      </c>
    </row>
    <row r="135" customFormat="false" ht="15" hidden="false" customHeight="false" outlineLevel="0" collapsed="false">
      <c r="A135" s="0" t="s">
        <v>1287</v>
      </c>
      <c r="B135" s="0" t="n">
        <v>2</v>
      </c>
      <c r="C135" s="0" t="n">
        <f aca="false">IF(B135=2,1,0)</f>
        <v>1</v>
      </c>
    </row>
    <row r="136" customFormat="false" ht="15" hidden="false" customHeight="false" outlineLevel="0" collapsed="false">
      <c r="A136" s="0" t="s">
        <v>893</v>
      </c>
      <c r="B136" s="0" t="n">
        <v>2</v>
      </c>
      <c r="C136" s="0" t="n">
        <f aca="false">IF(B136=2,1,0)</f>
        <v>1</v>
      </c>
    </row>
    <row r="137" customFormat="false" ht="15" hidden="false" customHeight="false" outlineLevel="0" collapsed="false">
      <c r="A137" s="0" t="s">
        <v>898</v>
      </c>
      <c r="B137" s="0" t="n">
        <v>2</v>
      </c>
      <c r="C137" s="0" t="n">
        <f aca="false">IF(B137=2,1,0)</f>
        <v>1</v>
      </c>
    </row>
    <row r="138" customFormat="false" ht="15" hidden="false" customHeight="false" outlineLevel="0" collapsed="false">
      <c r="A138" s="0" t="s">
        <v>1288</v>
      </c>
      <c r="B138" s="0" t="n">
        <v>2</v>
      </c>
      <c r="C138" s="0" t="n">
        <f aca="false">IF(B138=2,1,0)</f>
        <v>1</v>
      </c>
    </row>
    <row r="139" customFormat="false" ht="15" hidden="false" customHeight="false" outlineLevel="0" collapsed="false">
      <c r="A139" s="0" t="s">
        <v>1289</v>
      </c>
      <c r="B139" s="0" t="n">
        <v>2</v>
      </c>
      <c r="C139" s="0" t="n">
        <f aca="false">IF(B139=2,1,0)</f>
        <v>1</v>
      </c>
    </row>
    <row r="140" customFormat="false" ht="15" hidden="false" customHeight="false" outlineLevel="0" collapsed="false">
      <c r="A140" s="0" t="s">
        <v>917</v>
      </c>
      <c r="B140" s="0" t="n">
        <v>2</v>
      </c>
      <c r="C140" s="0" t="n">
        <f aca="false">IF(B140=2,1,0)</f>
        <v>1</v>
      </c>
    </row>
    <row r="141" customFormat="false" ht="15" hidden="false" customHeight="false" outlineLevel="0" collapsed="false">
      <c r="A141" s="0" t="s">
        <v>918</v>
      </c>
      <c r="B141" s="0" t="n">
        <v>2</v>
      </c>
      <c r="C141" s="0" t="n">
        <f aca="false">IF(B141=2,1,0)</f>
        <v>1</v>
      </c>
    </row>
    <row r="142" customFormat="false" ht="15" hidden="false" customHeight="false" outlineLevel="0" collapsed="false">
      <c r="A142" s="0" t="s">
        <v>935</v>
      </c>
      <c r="B142" s="0" t="n">
        <v>2</v>
      </c>
      <c r="C142" s="0" t="n">
        <f aca="false">IF(B142=2,1,0)</f>
        <v>1</v>
      </c>
    </row>
    <row r="143" customFormat="false" ht="15" hidden="false" customHeight="false" outlineLevel="0" collapsed="false">
      <c r="A143" s="0" t="s">
        <v>937</v>
      </c>
      <c r="B143" s="0" t="n">
        <v>2</v>
      </c>
      <c r="C143" s="0" t="n">
        <f aca="false">IF(B143=2,1,0)</f>
        <v>1</v>
      </c>
    </row>
    <row r="144" customFormat="false" ht="15" hidden="false" customHeight="false" outlineLevel="0" collapsed="false">
      <c r="A144" s="0" t="s">
        <v>938</v>
      </c>
      <c r="B144" s="0" t="n">
        <v>2</v>
      </c>
      <c r="C144" s="0" t="n">
        <f aca="false">IF(B144=2,1,0)</f>
        <v>1</v>
      </c>
    </row>
    <row r="145" customFormat="false" ht="15" hidden="false" customHeight="false" outlineLevel="0" collapsed="false">
      <c r="A145" s="0" t="s">
        <v>939</v>
      </c>
      <c r="B145" s="0" t="n">
        <v>2</v>
      </c>
      <c r="C145" s="0" t="n">
        <f aca="false">IF(B145=2,1,0)</f>
        <v>1</v>
      </c>
    </row>
    <row r="146" customFormat="false" ht="15" hidden="false" customHeight="false" outlineLevel="0" collapsed="false">
      <c r="A146" s="0" t="s">
        <v>1290</v>
      </c>
      <c r="B146" s="0" t="n">
        <v>2</v>
      </c>
      <c r="C146" s="0" t="n">
        <f aca="false">IF(B146=2,1,0)</f>
        <v>1</v>
      </c>
    </row>
    <row r="147" customFormat="false" ht="15" hidden="false" customHeight="false" outlineLevel="0" collapsed="false">
      <c r="A147" s="0" t="s">
        <v>948</v>
      </c>
      <c r="B147" s="0" t="n">
        <v>2</v>
      </c>
      <c r="C147" s="0" t="n">
        <f aca="false">IF(B147=2,1,0)</f>
        <v>1</v>
      </c>
    </row>
    <row r="148" customFormat="false" ht="15" hidden="false" customHeight="false" outlineLevel="0" collapsed="false">
      <c r="A148" s="0" t="s">
        <v>950</v>
      </c>
      <c r="B148" s="0" t="n">
        <v>2</v>
      </c>
      <c r="C148" s="0" t="n">
        <f aca="false">IF(B148=2,1,0)</f>
        <v>1</v>
      </c>
    </row>
    <row r="149" customFormat="false" ht="15" hidden="false" customHeight="false" outlineLevel="0" collapsed="false">
      <c r="A149" s="0" t="s">
        <v>953</v>
      </c>
      <c r="B149" s="0" t="n">
        <v>2</v>
      </c>
      <c r="C149" s="0" t="n">
        <f aca="false">IF(B149=2,1,0)</f>
        <v>1</v>
      </c>
    </row>
    <row r="150" customFormat="false" ht="15" hidden="false" customHeight="false" outlineLevel="0" collapsed="false">
      <c r="A150" s="0" t="s">
        <v>961</v>
      </c>
      <c r="B150" s="0" t="n">
        <v>2</v>
      </c>
      <c r="C150" s="0" t="n">
        <f aca="false">IF(B150=2,1,0)</f>
        <v>1</v>
      </c>
    </row>
    <row r="151" customFormat="false" ht="15" hidden="false" customHeight="false" outlineLevel="0" collapsed="false">
      <c r="A151" s="0" t="s">
        <v>1291</v>
      </c>
      <c r="B151" s="0" t="n">
        <v>2</v>
      </c>
      <c r="C151" s="0" t="n">
        <f aca="false">IF(B151=2,1,0)</f>
        <v>1</v>
      </c>
    </row>
    <row r="152" customFormat="false" ht="15" hidden="false" customHeight="false" outlineLevel="0" collapsed="false">
      <c r="A152" s="0" t="s">
        <v>1007</v>
      </c>
      <c r="B152" s="0" t="n">
        <v>2</v>
      </c>
      <c r="C152" s="0" t="n">
        <f aca="false">IF(B152=2,1,0)</f>
        <v>1</v>
      </c>
    </row>
    <row r="153" customFormat="false" ht="15" hidden="false" customHeight="false" outlineLevel="0" collapsed="false">
      <c r="A153" s="0" t="s">
        <v>1008</v>
      </c>
      <c r="B153" s="0" t="n">
        <v>2</v>
      </c>
      <c r="C153" s="0" t="n">
        <f aca="false">IF(B153=2,1,0)</f>
        <v>1</v>
      </c>
    </row>
    <row r="154" customFormat="false" ht="15" hidden="false" customHeight="false" outlineLevel="0" collapsed="false">
      <c r="A154" s="0" t="s">
        <v>1011</v>
      </c>
      <c r="B154" s="0" t="n">
        <v>2</v>
      </c>
      <c r="C154" s="0" t="n">
        <f aca="false">IF(B154=2,1,0)</f>
        <v>1</v>
      </c>
    </row>
    <row r="155" customFormat="false" ht="15" hidden="false" customHeight="false" outlineLevel="0" collapsed="false">
      <c r="A155" s="0" t="s">
        <v>1014</v>
      </c>
      <c r="B155" s="0" t="n">
        <v>2</v>
      </c>
      <c r="C155" s="0" t="n">
        <f aca="false">IF(B155=2,1,0)</f>
        <v>1</v>
      </c>
    </row>
    <row r="156" customFormat="false" ht="15" hidden="false" customHeight="false" outlineLevel="0" collapsed="false">
      <c r="A156" s="0" t="s">
        <v>1015</v>
      </c>
      <c r="B156" s="0" t="n">
        <v>2</v>
      </c>
      <c r="C156" s="0" t="n">
        <f aca="false">IF(B156=2,1,0)</f>
        <v>1</v>
      </c>
    </row>
    <row r="157" customFormat="false" ht="15" hidden="false" customHeight="false" outlineLevel="0" collapsed="false">
      <c r="A157" s="0" t="s">
        <v>1016</v>
      </c>
      <c r="B157" s="0" t="n">
        <v>2</v>
      </c>
      <c r="C157" s="0" t="n">
        <f aca="false">IF(B157=2,1,0)</f>
        <v>1</v>
      </c>
    </row>
    <row r="158" customFormat="false" ht="15" hidden="false" customHeight="false" outlineLevel="0" collapsed="false">
      <c r="A158" s="0" t="s">
        <v>1017</v>
      </c>
      <c r="B158" s="0" t="n">
        <v>2</v>
      </c>
      <c r="C158" s="0" t="n">
        <f aca="false">IF(B158=2,1,0)</f>
        <v>1</v>
      </c>
    </row>
    <row r="159" customFormat="false" ht="15" hidden="false" customHeight="false" outlineLevel="0" collapsed="false">
      <c r="A159" s="0" t="s">
        <v>1018</v>
      </c>
      <c r="B159" s="0" t="n">
        <v>2</v>
      </c>
      <c r="C159" s="0" t="n">
        <f aca="false">IF(B159=2,1,0)</f>
        <v>1</v>
      </c>
    </row>
    <row r="160" customFormat="false" ht="15" hidden="false" customHeight="false" outlineLevel="0" collapsed="false">
      <c r="A160" s="0" t="s">
        <v>1292</v>
      </c>
      <c r="B160" s="0" t="n">
        <v>2</v>
      </c>
      <c r="C160" s="0" t="n">
        <f aca="false">IF(B160=2,1,0)</f>
        <v>1</v>
      </c>
    </row>
    <row r="161" customFormat="false" ht="15" hidden="false" customHeight="false" outlineLevel="0" collapsed="false">
      <c r="A161" s="0" t="s">
        <v>1023</v>
      </c>
      <c r="B161" s="0" t="n">
        <v>2</v>
      </c>
      <c r="C161" s="0" t="n">
        <f aca="false">IF(B161=2,1,0)</f>
        <v>1</v>
      </c>
    </row>
    <row r="162" customFormat="false" ht="15" hidden="false" customHeight="false" outlineLevel="0" collapsed="false">
      <c r="A162" s="0" t="s">
        <v>1024</v>
      </c>
      <c r="B162" s="0" t="n">
        <v>2</v>
      </c>
      <c r="C162" s="0" t="n">
        <f aca="false">IF(B162=2,1,0)</f>
        <v>1</v>
      </c>
    </row>
    <row r="163" customFormat="false" ht="15" hidden="false" customHeight="false" outlineLevel="0" collapsed="false">
      <c r="A163" s="0" t="s">
        <v>1025</v>
      </c>
      <c r="B163" s="0" t="n">
        <v>2</v>
      </c>
      <c r="C163" s="0" t="n">
        <f aca="false">IF(B163=2,1,0)</f>
        <v>1</v>
      </c>
    </row>
    <row r="164" customFormat="false" ht="15" hidden="false" customHeight="false" outlineLevel="0" collapsed="false">
      <c r="A164" s="0" t="s">
        <v>1026</v>
      </c>
      <c r="B164" s="0" t="n">
        <v>2</v>
      </c>
      <c r="C164" s="0" t="n">
        <f aca="false">IF(B164=2,1,0)</f>
        <v>1</v>
      </c>
    </row>
    <row r="165" customFormat="false" ht="15" hidden="false" customHeight="false" outlineLevel="0" collapsed="false">
      <c r="A165" s="0" t="s">
        <v>1027</v>
      </c>
      <c r="B165" s="0" t="n">
        <v>2</v>
      </c>
      <c r="C165" s="0" t="n">
        <f aca="false">IF(B165=2,1,0)</f>
        <v>1</v>
      </c>
    </row>
    <row r="166" customFormat="false" ht="15" hidden="false" customHeight="false" outlineLevel="0" collapsed="false">
      <c r="A166" s="0" t="s">
        <v>1293</v>
      </c>
      <c r="B166" s="0" t="n">
        <v>2</v>
      </c>
      <c r="C166" s="0" t="n">
        <f aca="false">IF(B166=2,1,0)</f>
        <v>1</v>
      </c>
    </row>
    <row r="167" customFormat="false" ht="15" hidden="false" customHeight="false" outlineLevel="0" collapsed="false">
      <c r="A167" s="0" t="s">
        <v>1294</v>
      </c>
      <c r="B167" s="0" t="n">
        <v>2</v>
      </c>
      <c r="C167" s="0" t="n">
        <f aca="false">IF(B167=2,1,0)</f>
        <v>1</v>
      </c>
    </row>
    <row r="168" customFormat="false" ht="15" hidden="false" customHeight="false" outlineLevel="0" collapsed="false">
      <c r="A168" s="0" t="s">
        <v>1295</v>
      </c>
      <c r="B168" s="0" t="n">
        <v>2</v>
      </c>
      <c r="C168" s="0" t="n">
        <f aca="false">IF(B168=2,1,0)</f>
        <v>1</v>
      </c>
    </row>
    <row r="169" customFormat="false" ht="15" hidden="false" customHeight="false" outlineLevel="0" collapsed="false">
      <c r="A169" s="0" t="s">
        <v>1296</v>
      </c>
      <c r="B169" s="0" t="n">
        <v>2</v>
      </c>
      <c r="C169" s="0" t="n">
        <f aca="false">IF(B169=2,1,0)</f>
        <v>1</v>
      </c>
    </row>
    <row r="170" customFormat="false" ht="15" hidden="false" customHeight="false" outlineLevel="0" collapsed="false">
      <c r="A170" s="0" t="s">
        <v>1297</v>
      </c>
      <c r="B170" s="0" t="n">
        <v>2</v>
      </c>
      <c r="C170" s="0" t="n">
        <f aca="false">IF(B170=2,1,0)</f>
        <v>1</v>
      </c>
    </row>
    <row r="171" customFormat="false" ht="15" hidden="false" customHeight="false" outlineLevel="0" collapsed="false">
      <c r="A171" s="0" t="s">
        <v>1041</v>
      </c>
      <c r="B171" s="0" t="n">
        <v>2</v>
      </c>
      <c r="C171" s="0" t="n">
        <f aca="false">IF(B171=2,1,0)</f>
        <v>1</v>
      </c>
    </row>
    <row r="172" customFormat="false" ht="15" hidden="false" customHeight="false" outlineLevel="0" collapsed="false">
      <c r="A172" s="0" t="s">
        <v>1298</v>
      </c>
      <c r="B172" s="0" t="n">
        <v>2</v>
      </c>
      <c r="C172" s="0" t="n">
        <f aca="false">IF(B172=2,1,0)</f>
        <v>1</v>
      </c>
    </row>
    <row r="173" customFormat="false" ht="15" hidden="false" customHeight="false" outlineLevel="0" collapsed="false">
      <c r="A173" s="0" t="s">
        <v>1299</v>
      </c>
      <c r="B173" s="0" t="n">
        <v>2</v>
      </c>
      <c r="C173" s="0" t="n">
        <f aca="false">IF(B173=2,1,0)</f>
        <v>1</v>
      </c>
    </row>
    <row r="174" customFormat="false" ht="15" hidden="false" customHeight="false" outlineLevel="0" collapsed="false">
      <c r="A174" s="0" t="s">
        <v>1300</v>
      </c>
      <c r="B174" s="0" t="n">
        <v>2</v>
      </c>
      <c r="C174" s="0" t="n">
        <f aca="false">IF(B174=2,1,0)</f>
        <v>1</v>
      </c>
    </row>
    <row r="175" customFormat="false" ht="15" hidden="false" customHeight="false" outlineLevel="0" collapsed="false">
      <c r="A175" s="0" t="s">
        <v>1301</v>
      </c>
      <c r="B175" s="0" t="n">
        <v>2</v>
      </c>
      <c r="C175" s="0" t="n">
        <f aca="false">IF(B175=2,1,0)</f>
        <v>1</v>
      </c>
    </row>
    <row r="176" customFormat="false" ht="15" hidden="false" customHeight="false" outlineLevel="0" collapsed="false">
      <c r="A176" s="0" t="s">
        <v>1059</v>
      </c>
      <c r="B176" s="0" t="n">
        <v>2</v>
      </c>
      <c r="C176" s="0" t="n">
        <f aca="false">IF(B176=2,1,0)</f>
        <v>1</v>
      </c>
    </row>
    <row r="177" customFormat="false" ht="15" hidden="false" customHeight="false" outlineLevel="0" collapsed="false">
      <c r="A177" s="0" t="s">
        <v>1067</v>
      </c>
      <c r="B177" s="0" t="n">
        <v>2</v>
      </c>
      <c r="C177" s="0" t="n">
        <f aca="false">IF(B177=2,1,0)</f>
        <v>1</v>
      </c>
    </row>
    <row r="178" customFormat="false" ht="15" hidden="false" customHeight="false" outlineLevel="0" collapsed="false">
      <c r="A178" s="0" t="s">
        <v>1068</v>
      </c>
      <c r="B178" s="0" t="n">
        <v>2</v>
      </c>
      <c r="C178" s="0" t="n">
        <f aca="false">IF(B178=2,1,0)</f>
        <v>1</v>
      </c>
    </row>
    <row r="179" customFormat="false" ht="15" hidden="false" customHeight="false" outlineLevel="0" collapsed="false">
      <c r="A179" s="0" t="s">
        <v>1302</v>
      </c>
      <c r="B179" s="0" t="n">
        <v>2</v>
      </c>
      <c r="C179" s="0" t="n">
        <f aca="false">IF(B179=2,1,0)</f>
        <v>1</v>
      </c>
    </row>
    <row r="180" customFormat="false" ht="15" hidden="false" customHeight="false" outlineLevel="0" collapsed="false">
      <c r="A180" s="0" t="s">
        <v>1303</v>
      </c>
      <c r="B180" s="0" t="n">
        <v>2</v>
      </c>
      <c r="C180" s="0" t="n">
        <f aca="false">IF(B180=2,1,0)</f>
        <v>1</v>
      </c>
    </row>
    <row r="181" customFormat="false" ht="15" hidden="false" customHeight="false" outlineLevel="0" collapsed="false">
      <c r="A181" s="0" t="s">
        <v>1073</v>
      </c>
      <c r="B181" s="0" t="n">
        <v>2</v>
      </c>
      <c r="C181" s="0" t="n">
        <f aca="false">IF(B181=2,1,0)</f>
        <v>1</v>
      </c>
    </row>
    <row r="182" customFormat="false" ht="15" hidden="false" customHeight="false" outlineLevel="0" collapsed="false">
      <c r="A182" s="0" t="s">
        <v>1074</v>
      </c>
      <c r="B182" s="0" t="n">
        <v>2</v>
      </c>
      <c r="C182" s="0" t="n">
        <f aca="false">IF(B182=2,1,0)</f>
        <v>1</v>
      </c>
    </row>
    <row r="183" customFormat="false" ht="15" hidden="false" customHeight="false" outlineLevel="0" collapsed="false">
      <c r="A183" s="0" t="s">
        <v>1075</v>
      </c>
      <c r="B183" s="0" t="n">
        <v>2</v>
      </c>
      <c r="C183" s="0" t="n">
        <f aca="false">IF(B183=2,1,0)</f>
        <v>1</v>
      </c>
    </row>
    <row r="184" customFormat="false" ht="15" hidden="false" customHeight="false" outlineLevel="0" collapsed="false">
      <c r="A184" s="0" t="s">
        <v>1077</v>
      </c>
      <c r="B184" s="0" t="n">
        <v>2</v>
      </c>
      <c r="C184" s="0" t="n">
        <f aca="false">IF(B184=2,1,0)</f>
        <v>1</v>
      </c>
    </row>
    <row r="185" customFormat="false" ht="15" hidden="false" customHeight="false" outlineLevel="0" collapsed="false">
      <c r="A185" s="0" t="s">
        <v>1078</v>
      </c>
      <c r="B185" s="0" t="n">
        <v>2</v>
      </c>
      <c r="C185" s="0" t="n">
        <f aca="false">IF(B185=2,1,0)</f>
        <v>1</v>
      </c>
    </row>
    <row r="186" customFormat="false" ht="15" hidden="false" customHeight="false" outlineLevel="0" collapsed="false">
      <c r="A186" s="0" t="s">
        <v>1081</v>
      </c>
      <c r="B186" s="0" t="n">
        <v>2</v>
      </c>
      <c r="C186" s="0" t="n">
        <f aca="false">IF(B186=2,1,0)</f>
        <v>1</v>
      </c>
    </row>
    <row r="187" customFormat="false" ht="15" hidden="false" customHeight="false" outlineLevel="0" collapsed="false">
      <c r="A187" s="0" t="s">
        <v>1082</v>
      </c>
      <c r="B187" s="0" t="n">
        <v>2</v>
      </c>
      <c r="C187" s="0" t="n">
        <f aca="false">IF(B187=2,1,0)</f>
        <v>1</v>
      </c>
    </row>
    <row r="188" customFormat="false" ht="15" hidden="false" customHeight="false" outlineLevel="0" collapsed="false">
      <c r="A188" s="0" t="s">
        <v>1304</v>
      </c>
      <c r="B188" s="0" t="n">
        <v>2</v>
      </c>
      <c r="C188" s="0" t="n">
        <f aca="false">IF(B188=2,1,0)</f>
        <v>1</v>
      </c>
    </row>
    <row r="189" customFormat="false" ht="15" hidden="false" customHeight="false" outlineLevel="0" collapsed="false">
      <c r="A189" s="0" t="s">
        <v>1087</v>
      </c>
      <c r="B189" s="0" t="n">
        <v>2</v>
      </c>
      <c r="C189" s="0" t="n">
        <f aca="false">IF(B189=2,1,0)</f>
        <v>1</v>
      </c>
    </row>
    <row r="190" customFormat="false" ht="15" hidden="false" customHeight="false" outlineLevel="0" collapsed="false">
      <c r="A190" s="0" t="s">
        <v>1105</v>
      </c>
      <c r="B190" s="0" t="n">
        <v>2</v>
      </c>
      <c r="C190" s="0" t="n">
        <f aca="false">IF(B190=2,1,0)</f>
        <v>1</v>
      </c>
    </row>
    <row r="191" customFormat="false" ht="15" hidden="false" customHeight="false" outlineLevel="0" collapsed="false">
      <c r="A191" s="0" t="s">
        <v>1106</v>
      </c>
      <c r="B191" s="0" t="n">
        <v>2</v>
      </c>
      <c r="C191" s="0" t="n">
        <f aca="false">IF(B191=2,1,0)</f>
        <v>1</v>
      </c>
    </row>
    <row r="192" customFormat="false" ht="15" hidden="false" customHeight="false" outlineLevel="0" collapsed="false">
      <c r="A192" s="0" t="s">
        <v>1107</v>
      </c>
      <c r="B192" s="0" t="n">
        <v>2</v>
      </c>
      <c r="C192" s="0" t="n">
        <f aca="false">IF(B192=2,1,0)</f>
        <v>1</v>
      </c>
    </row>
    <row r="193" customFormat="false" ht="15" hidden="false" customHeight="false" outlineLevel="0" collapsed="false">
      <c r="A193" s="0" t="s">
        <v>1305</v>
      </c>
      <c r="B193" s="0" t="n">
        <v>2</v>
      </c>
      <c r="C193" s="0" t="n">
        <f aca="false">IF(B193=2,1,0)</f>
        <v>1</v>
      </c>
    </row>
    <row r="194" customFormat="false" ht="15" hidden="false" customHeight="false" outlineLevel="0" collapsed="false">
      <c r="A194" s="0" t="s">
        <v>1195</v>
      </c>
      <c r="B194" s="0" t="n">
        <v>2</v>
      </c>
      <c r="C194" s="0" t="n">
        <f aca="false">IF(B194=2,1,0)</f>
        <v>1</v>
      </c>
    </row>
    <row r="195" customFormat="false" ht="15" hidden="false" customHeight="false" outlineLevel="0" collapsed="false">
      <c r="A195" s="0" t="s">
        <v>1197</v>
      </c>
      <c r="B195" s="0" t="n">
        <v>2</v>
      </c>
      <c r="C195" s="0" t="n">
        <f aca="false">IF(B195=2,1,0)</f>
        <v>1</v>
      </c>
    </row>
    <row r="196" customFormat="false" ht="15" hidden="false" customHeight="false" outlineLevel="0" collapsed="false">
      <c r="A196" s="0" t="s">
        <v>1306</v>
      </c>
      <c r="B196" s="0" t="n">
        <v>2</v>
      </c>
      <c r="C196" s="0" t="n">
        <f aca="false">IF(B196=2,1,0)</f>
        <v>1</v>
      </c>
    </row>
    <row r="197" customFormat="false" ht="15" hidden="false" customHeight="false" outlineLevel="0" collapsed="false">
      <c r="A197" s="0" t="s">
        <v>1204</v>
      </c>
      <c r="B197" s="0" t="n">
        <v>2</v>
      </c>
      <c r="C197" s="0" t="n">
        <f aca="false">IF(B197=2,1,0)</f>
        <v>1</v>
      </c>
    </row>
    <row r="198" customFormat="false" ht="15" hidden="false" customHeight="false" outlineLevel="0" collapsed="false">
      <c r="A198" s="0" t="s">
        <v>1209</v>
      </c>
      <c r="B198" s="0" t="n">
        <v>2</v>
      </c>
      <c r="C198" s="0" t="n">
        <f aca="false">IF(B198=2,1,0)</f>
        <v>1</v>
      </c>
    </row>
    <row r="199" customFormat="false" ht="15" hidden="false" customHeight="false" outlineLevel="0" collapsed="false">
      <c r="A199" s="0" t="s">
        <v>0</v>
      </c>
      <c r="B199" s="0" t="n">
        <v>1</v>
      </c>
      <c r="C199" s="0" t="n">
        <f aca="false">IF(B199=2,1,0)</f>
        <v>0</v>
      </c>
    </row>
    <row r="200" customFormat="false" ht="15" hidden="false" customHeight="false" outlineLevel="0" collapsed="false">
      <c r="A200" s="0" t="s">
        <v>4</v>
      </c>
      <c r="B200" s="0" t="n">
        <v>1</v>
      </c>
      <c r="C200" s="0" t="n">
        <f aca="false">IF(B200=2,1,0)</f>
        <v>0</v>
      </c>
    </row>
    <row r="201" customFormat="false" ht="15" hidden="false" customHeight="false" outlineLevel="0" collapsed="false">
      <c r="A201" s="0" t="s">
        <v>6</v>
      </c>
      <c r="B201" s="0" t="n">
        <v>1</v>
      </c>
      <c r="C201" s="0" t="n">
        <f aca="false">IF(B201=2,1,0)</f>
        <v>0</v>
      </c>
    </row>
    <row r="202" customFormat="false" ht="15" hidden="false" customHeight="false" outlineLevel="0" collapsed="false">
      <c r="A202" s="0" t="s">
        <v>10</v>
      </c>
      <c r="B202" s="0" t="n">
        <v>1</v>
      </c>
      <c r="C202" s="0" t="n">
        <f aca="false">IF(B202=2,1,0)</f>
        <v>0</v>
      </c>
    </row>
    <row r="203" customFormat="false" ht="15" hidden="false" customHeight="false" outlineLevel="0" collapsed="false">
      <c r="A203" s="0" t="s">
        <v>15</v>
      </c>
      <c r="B203" s="0" t="n">
        <v>1</v>
      </c>
      <c r="C203" s="0" t="n">
        <f aca="false">IF(B203=2,1,0)</f>
        <v>0</v>
      </c>
    </row>
    <row r="204" customFormat="false" ht="15" hidden="false" customHeight="false" outlineLevel="0" collapsed="false">
      <c r="A204" s="0" t="s">
        <v>19</v>
      </c>
      <c r="B204" s="0" t="n">
        <v>1</v>
      </c>
      <c r="C204" s="0" t="n">
        <f aca="false">IF(B204=2,1,0)</f>
        <v>0</v>
      </c>
    </row>
    <row r="205" customFormat="false" ht="15" hidden="false" customHeight="false" outlineLevel="0" collapsed="false">
      <c r="A205" s="0" t="s">
        <v>21</v>
      </c>
      <c r="B205" s="0" t="n">
        <v>1</v>
      </c>
      <c r="C205" s="0" t="n">
        <f aca="false">IF(B205=2,1,0)</f>
        <v>0</v>
      </c>
    </row>
    <row r="206" customFormat="false" ht="15" hidden="false" customHeight="false" outlineLevel="0" collapsed="false">
      <c r="A206" s="0" t="s">
        <v>22</v>
      </c>
      <c r="B206" s="0" t="n">
        <v>1</v>
      </c>
      <c r="C206" s="0" t="n">
        <f aca="false">IF(B206=2,1,0)</f>
        <v>0</v>
      </c>
    </row>
    <row r="207" customFormat="false" ht="15" hidden="false" customHeight="false" outlineLevel="0" collapsed="false">
      <c r="A207" s="0" t="s">
        <v>23</v>
      </c>
      <c r="B207" s="0" t="n">
        <v>1</v>
      </c>
      <c r="C207" s="0" t="n">
        <f aca="false">IF(B207=2,1,0)</f>
        <v>0</v>
      </c>
    </row>
    <row r="208" customFormat="false" ht="15" hidden="false" customHeight="false" outlineLevel="0" collapsed="false">
      <c r="A208" s="0" t="s">
        <v>26</v>
      </c>
      <c r="B208" s="0" t="n">
        <v>1</v>
      </c>
      <c r="C208" s="0" t="n">
        <f aca="false">IF(B208=2,1,0)</f>
        <v>0</v>
      </c>
    </row>
    <row r="209" customFormat="false" ht="15" hidden="false" customHeight="false" outlineLevel="0" collapsed="false">
      <c r="A209" s="0" t="s">
        <v>30</v>
      </c>
      <c r="B209" s="0" t="n">
        <v>1</v>
      </c>
      <c r="C209" s="0" t="n">
        <f aca="false">IF(B209=2,1,0)</f>
        <v>0</v>
      </c>
    </row>
    <row r="210" customFormat="false" ht="15" hidden="false" customHeight="false" outlineLevel="0" collapsed="false">
      <c r="A210" s="0" t="s">
        <v>33</v>
      </c>
      <c r="B210" s="0" t="n">
        <v>1</v>
      </c>
      <c r="C210" s="0" t="n">
        <f aca="false">IF(B210=2,1,0)</f>
        <v>0</v>
      </c>
    </row>
    <row r="211" customFormat="false" ht="15" hidden="false" customHeight="false" outlineLevel="0" collapsed="false">
      <c r="A211" s="0" t="s">
        <v>34</v>
      </c>
      <c r="B211" s="0" t="n">
        <v>1</v>
      </c>
      <c r="C211" s="0" t="n">
        <f aca="false">IF(B211=2,1,0)</f>
        <v>0</v>
      </c>
    </row>
    <row r="212" customFormat="false" ht="15" hidden="false" customHeight="false" outlineLevel="0" collapsed="false">
      <c r="A212" s="0" t="s">
        <v>36</v>
      </c>
      <c r="B212" s="0" t="n">
        <v>1</v>
      </c>
      <c r="C212" s="0" t="n">
        <f aca="false">IF(B212=2,1,0)</f>
        <v>0</v>
      </c>
    </row>
    <row r="213" customFormat="false" ht="15" hidden="false" customHeight="false" outlineLevel="0" collapsed="false">
      <c r="A213" s="0" t="s">
        <v>40</v>
      </c>
      <c r="B213" s="0" t="n">
        <v>1</v>
      </c>
      <c r="C213" s="0" t="n">
        <f aca="false">IF(B213=2,1,0)</f>
        <v>0</v>
      </c>
    </row>
    <row r="214" customFormat="false" ht="15" hidden="false" customHeight="false" outlineLevel="0" collapsed="false">
      <c r="A214" s="0" t="s">
        <v>42</v>
      </c>
      <c r="B214" s="0" t="n">
        <v>1</v>
      </c>
      <c r="C214" s="0" t="n">
        <f aca="false">IF(B214=2,1,0)</f>
        <v>0</v>
      </c>
    </row>
    <row r="215" customFormat="false" ht="15" hidden="false" customHeight="false" outlineLevel="0" collapsed="false">
      <c r="A215" s="0" t="s">
        <v>1307</v>
      </c>
      <c r="B215" s="0" t="n">
        <v>1</v>
      </c>
      <c r="C215" s="0" t="n">
        <f aca="false">IF(B215=2,1,0)</f>
        <v>0</v>
      </c>
    </row>
    <row r="216" customFormat="false" ht="15" hidden="false" customHeight="false" outlineLevel="0" collapsed="false">
      <c r="A216" s="0" t="s">
        <v>1308</v>
      </c>
      <c r="B216" s="0" t="n">
        <v>1</v>
      </c>
      <c r="C216" s="0" t="n">
        <f aca="false">IF(B216=2,1,0)</f>
        <v>0</v>
      </c>
    </row>
    <row r="217" customFormat="false" ht="15" hidden="false" customHeight="false" outlineLevel="0" collapsed="false">
      <c r="A217" s="0" t="s">
        <v>51</v>
      </c>
      <c r="B217" s="0" t="n">
        <v>1</v>
      </c>
      <c r="C217" s="0" t="n">
        <f aca="false">IF(B217=2,1,0)</f>
        <v>0</v>
      </c>
    </row>
    <row r="218" customFormat="false" ht="15" hidden="false" customHeight="false" outlineLevel="0" collapsed="false">
      <c r="A218" s="0" t="s">
        <v>53</v>
      </c>
      <c r="B218" s="0" t="n">
        <v>1</v>
      </c>
      <c r="C218" s="0" t="n">
        <f aca="false">IF(B218=2,1,0)</f>
        <v>0</v>
      </c>
    </row>
    <row r="219" customFormat="false" ht="15" hidden="false" customHeight="false" outlineLevel="0" collapsed="false">
      <c r="A219" s="0" t="s">
        <v>54</v>
      </c>
      <c r="B219" s="0" t="n">
        <v>1</v>
      </c>
      <c r="C219" s="0" t="n">
        <f aca="false">IF(B219=2,1,0)</f>
        <v>0</v>
      </c>
    </row>
    <row r="220" customFormat="false" ht="15" hidden="false" customHeight="false" outlineLevel="0" collapsed="false">
      <c r="A220" s="0" t="s">
        <v>55</v>
      </c>
      <c r="B220" s="0" t="n">
        <v>1</v>
      </c>
      <c r="C220" s="0" t="n">
        <f aca="false">IF(B220=2,1,0)</f>
        <v>0</v>
      </c>
    </row>
    <row r="221" customFormat="false" ht="15" hidden="false" customHeight="false" outlineLevel="0" collapsed="false">
      <c r="A221" s="0" t="s">
        <v>56</v>
      </c>
      <c r="B221" s="0" t="n">
        <v>1</v>
      </c>
      <c r="C221" s="0" t="n">
        <f aca="false">IF(B221=2,1,0)</f>
        <v>0</v>
      </c>
    </row>
    <row r="222" customFormat="false" ht="15" hidden="false" customHeight="false" outlineLevel="0" collapsed="false">
      <c r="A222" s="0" t="s">
        <v>58</v>
      </c>
      <c r="B222" s="0" t="n">
        <v>1</v>
      </c>
      <c r="C222" s="0" t="n">
        <f aca="false">IF(B222=2,1,0)</f>
        <v>0</v>
      </c>
    </row>
    <row r="223" customFormat="false" ht="15" hidden="false" customHeight="false" outlineLevel="0" collapsed="false">
      <c r="A223" s="0" t="s">
        <v>59</v>
      </c>
      <c r="B223" s="0" t="n">
        <v>1</v>
      </c>
      <c r="C223" s="0" t="n">
        <f aca="false">IF(B223=2,1,0)</f>
        <v>0</v>
      </c>
    </row>
    <row r="224" customFormat="false" ht="15" hidden="false" customHeight="false" outlineLevel="0" collapsed="false">
      <c r="A224" s="0" t="s">
        <v>1309</v>
      </c>
      <c r="B224" s="0" t="n">
        <v>1</v>
      </c>
      <c r="C224" s="0" t="n">
        <f aca="false">IF(B224=2,1,0)</f>
        <v>0</v>
      </c>
    </row>
    <row r="225" customFormat="false" ht="15" hidden="false" customHeight="false" outlineLevel="0" collapsed="false">
      <c r="A225" s="0" t="s">
        <v>1310</v>
      </c>
      <c r="B225" s="0" t="n">
        <v>1</v>
      </c>
      <c r="C225" s="0" t="n">
        <f aca="false">IF(B225=2,1,0)</f>
        <v>0</v>
      </c>
    </row>
    <row r="226" customFormat="false" ht="15" hidden="false" customHeight="false" outlineLevel="0" collapsed="false">
      <c r="A226" s="0" t="s">
        <v>61</v>
      </c>
      <c r="B226" s="0" t="n">
        <v>1</v>
      </c>
      <c r="C226" s="0" t="n">
        <f aca="false">IF(B226=2,1,0)</f>
        <v>0</v>
      </c>
    </row>
    <row r="227" customFormat="false" ht="15" hidden="false" customHeight="false" outlineLevel="0" collapsed="false">
      <c r="A227" s="0" t="s">
        <v>63</v>
      </c>
      <c r="B227" s="0" t="n">
        <v>1</v>
      </c>
      <c r="C227" s="0" t="n">
        <f aca="false">IF(B227=2,1,0)</f>
        <v>0</v>
      </c>
    </row>
    <row r="228" customFormat="false" ht="15" hidden="false" customHeight="false" outlineLevel="0" collapsed="false">
      <c r="A228" s="0" t="s">
        <v>64</v>
      </c>
      <c r="B228" s="0" t="n">
        <v>1</v>
      </c>
      <c r="C228" s="0" t="n">
        <f aca="false">IF(B228=2,1,0)</f>
        <v>0</v>
      </c>
    </row>
    <row r="229" customFormat="false" ht="15" hidden="false" customHeight="false" outlineLevel="0" collapsed="false">
      <c r="A229" s="0" t="s">
        <v>66</v>
      </c>
      <c r="B229" s="0" t="n">
        <v>1</v>
      </c>
      <c r="C229" s="0" t="n">
        <f aca="false">IF(B229=2,1,0)</f>
        <v>0</v>
      </c>
    </row>
    <row r="230" customFormat="false" ht="15" hidden="false" customHeight="false" outlineLevel="0" collapsed="false">
      <c r="A230" s="0" t="s">
        <v>68</v>
      </c>
      <c r="B230" s="0" t="n">
        <v>1</v>
      </c>
      <c r="C230" s="0" t="n">
        <f aca="false">IF(B230=2,1,0)</f>
        <v>0</v>
      </c>
    </row>
    <row r="231" customFormat="false" ht="15" hidden="false" customHeight="false" outlineLevel="0" collapsed="false">
      <c r="A231" s="0" t="s">
        <v>69</v>
      </c>
      <c r="B231" s="0" t="n">
        <v>1</v>
      </c>
      <c r="C231" s="0" t="n">
        <f aca="false">IF(B231=2,1,0)</f>
        <v>0</v>
      </c>
    </row>
    <row r="232" customFormat="false" ht="15" hidden="false" customHeight="false" outlineLevel="0" collapsed="false">
      <c r="A232" s="0" t="s">
        <v>72</v>
      </c>
      <c r="B232" s="0" t="n">
        <v>1</v>
      </c>
      <c r="C232" s="0" t="n">
        <f aca="false">IF(B232=2,1,0)</f>
        <v>0</v>
      </c>
    </row>
    <row r="233" customFormat="false" ht="15" hidden="false" customHeight="false" outlineLevel="0" collapsed="false">
      <c r="A233" s="0" t="s">
        <v>73</v>
      </c>
      <c r="B233" s="0" t="n">
        <v>1</v>
      </c>
      <c r="C233" s="0" t="n">
        <f aca="false">IF(B233=2,1,0)</f>
        <v>0</v>
      </c>
    </row>
    <row r="234" customFormat="false" ht="15" hidden="false" customHeight="false" outlineLevel="0" collapsed="false">
      <c r="A234" s="0" t="s">
        <v>1311</v>
      </c>
      <c r="B234" s="0" t="n">
        <v>1</v>
      </c>
      <c r="C234" s="0" t="n">
        <f aca="false">IF(B234=2,1,0)</f>
        <v>0</v>
      </c>
    </row>
    <row r="235" customFormat="false" ht="15" hidden="false" customHeight="false" outlineLevel="0" collapsed="false">
      <c r="A235" s="0" t="s">
        <v>1312</v>
      </c>
      <c r="B235" s="0" t="n">
        <v>1</v>
      </c>
      <c r="C235" s="0" t="n">
        <f aca="false">IF(B235=2,1,0)</f>
        <v>0</v>
      </c>
    </row>
    <row r="236" customFormat="false" ht="15" hidden="false" customHeight="false" outlineLevel="0" collapsed="false">
      <c r="A236" s="0" t="s">
        <v>76</v>
      </c>
      <c r="B236" s="0" t="n">
        <v>1</v>
      </c>
      <c r="C236" s="0" t="n">
        <f aca="false">IF(B236=2,1,0)</f>
        <v>0</v>
      </c>
    </row>
    <row r="237" customFormat="false" ht="15" hidden="false" customHeight="false" outlineLevel="0" collapsed="false">
      <c r="A237" s="0" t="s">
        <v>77</v>
      </c>
      <c r="B237" s="0" t="n">
        <v>1</v>
      </c>
      <c r="C237" s="0" t="n">
        <f aca="false">IF(B237=2,1,0)</f>
        <v>0</v>
      </c>
    </row>
    <row r="238" customFormat="false" ht="15" hidden="false" customHeight="false" outlineLevel="0" collapsed="false">
      <c r="A238" s="0" t="s">
        <v>78</v>
      </c>
      <c r="B238" s="0" t="n">
        <v>1</v>
      </c>
      <c r="C238" s="0" t="n">
        <f aca="false">IF(B238=2,1,0)</f>
        <v>0</v>
      </c>
    </row>
    <row r="239" customFormat="false" ht="15" hidden="false" customHeight="false" outlineLevel="0" collapsed="false">
      <c r="A239" s="0" t="s">
        <v>1313</v>
      </c>
      <c r="B239" s="0" t="n">
        <v>1</v>
      </c>
      <c r="C239" s="0" t="n">
        <f aca="false">IF(B239=2,1,0)</f>
        <v>0</v>
      </c>
    </row>
    <row r="240" customFormat="false" ht="15" hidden="false" customHeight="false" outlineLevel="0" collapsed="false">
      <c r="A240" s="0" t="s">
        <v>1314</v>
      </c>
      <c r="B240" s="0" t="n">
        <v>1</v>
      </c>
      <c r="C240" s="0" t="n">
        <f aca="false">IF(B240=2,1,0)</f>
        <v>0</v>
      </c>
    </row>
    <row r="241" customFormat="false" ht="15" hidden="false" customHeight="false" outlineLevel="0" collapsed="false">
      <c r="A241" s="0" t="s">
        <v>1315</v>
      </c>
      <c r="B241" s="0" t="n">
        <v>1</v>
      </c>
      <c r="C241" s="0" t="n">
        <f aca="false">IF(B241=2,1,0)</f>
        <v>0</v>
      </c>
    </row>
    <row r="242" customFormat="false" ht="15" hidden="false" customHeight="false" outlineLevel="0" collapsed="false">
      <c r="A242" s="0" t="s">
        <v>1316</v>
      </c>
      <c r="B242" s="0" t="n">
        <v>1</v>
      </c>
      <c r="C242" s="0" t="n">
        <f aca="false">IF(B242=2,1,0)</f>
        <v>0</v>
      </c>
    </row>
    <row r="243" customFormat="false" ht="15" hidden="false" customHeight="false" outlineLevel="0" collapsed="false">
      <c r="A243" s="0" t="s">
        <v>1317</v>
      </c>
      <c r="B243" s="0" t="n">
        <v>1</v>
      </c>
      <c r="C243" s="0" t="n">
        <f aca="false">IF(B243=2,1,0)</f>
        <v>0</v>
      </c>
    </row>
    <row r="244" customFormat="false" ht="15" hidden="false" customHeight="false" outlineLevel="0" collapsed="false">
      <c r="A244" s="0" t="s">
        <v>1318</v>
      </c>
      <c r="B244" s="0" t="n">
        <v>1</v>
      </c>
      <c r="C244" s="0" t="n">
        <f aca="false">IF(B244=2,1,0)</f>
        <v>0</v>
      </c>
    </row>
    <row r="245" customFormat="false" ht="15" hidden="false" customHeight="false" outlineLevel="0" collapsed="false">
      <c r="A245" s="0" t="s">
        <v>79</v>
      </c>
      <c r="B245" s="0" t="n">
        <v>1</v>
      </c>
      <c r="C245" s="0" t="n">
        <f aca="false">IF(B245=2,1,0)</f>
        <v>0</v>
      </c>
    </row>
    <row r="246" customFormat="false" ht="15" hidden="false" customHeight="false" outlineLevel="0" collapsed="false">
      <c r="A246" s="0" t="s">
        <v>80</v>
      </c>
      <c r="B246" s="0" t="n">
        <v>1</v>
      </c>
      <c r="C246" s="0" t="n">
        <f aca="false">IF(B246=2,1,0)</f>
        <v>0</v>
      </c>
    </row>
    <row r="247" customFormat="false" ht="15" hidden="false" customHeight="false" outlineLevel="0" collapsed="false">
      <c r="A247" s="0" t="s">
        <v>82</v>
      </c>
      <c r="B247" s="0" t="n">
        <v>1</v>
      </c>
      <c r="C247" s="0" t="n">
        <f aca="false">IF(B247=2,1,0)</f>
        <v>0</v>
      </c>
    </row>
    <row r="248" customFormat="false" ht="15" hidden="false" customHeight="false" outlineLevel="0" collapsed="false">
      <c r="A248" s="0" t="s">
        <v>83</v>
      </c>
      <c r="B248" s="0" t="n">
        <v>1</v>
      </c>
      <c r="C248" s="0" t="n">
        <f aca="false">IF(B248=2,1,0)</f>
        <v>0</v>
      </c>
    </row>
    <row r="249" customFormat="false" ht="15" hidden="false" customHeight="false" outlineLevel="0" collapsed="false">
      <c r="A249" s="0" t="s">
        <v>85</v>
      </c>
      <c r="B249" s="0" t="n">
        <v>1</v>
      </c>
      <c r="C249" s="0" t="n">
        <f aca="false">IF(B249=2,1,0)</f>
        <v>0</v>
      </c>
    </row>
    <row r="250" customFormat="false" ht="15" hidden="false" customHeight="false" outlineLevel="0" collapsed="false">
      <c r="A250" s="0" t="s">
        <v>86</v>
      </c>
      <c r="B250" s="0" t="n">
        <v>1</v>
      </c>
      <c r="C250" s="0" t="n">
        <f aca="false">IF(B250=2,1,0)</f>
        <v>0</v>
      </c>
    </row>
    <row r="251" customFormat="false" ht="15" hidden="false" customHeight="false" outlineLevel="0" collapsed="false">
      <c r="A251" s="0" t="s">
        <v>87</v>
      </c>
      <c r="B251" s="0" t="n">
        <v>1</v>
      </c>
      <c r="C251" s="0" t="n">
        <f aca="false">IF(B251=2,1,0)</f>
        <v>0</v>
      </c>
    </row>
    <row r="252" customFormat="false" ht="15" hidden="false" customHeight="false" outlineLevel="0" collapsed="false">
      <c r="A252" s="0" t="s">
        <v>90</v>
      </c>
      <c r="B252" s="0" t="n">
        <v>1</v>
      </c>
      <c r="C252" s="0" t="n">
        <f aca="false">IF(B252=2,1,0)</f>
        <v>0</v>
      </c>
    </row>
    <row r="253" customFormat="false" ht="15" hidden="false" customHeight="false" outlineLevel="0" collapsed="false">
      <c r="A253" s="0" t="s">
        <v>91</v>
      </c>
      <c r="B253" s="0" t="n">
        <v>1</v>
      </c>
      <c r="C253" s="0" t="n">
        <f aca="false">IF(B253=2,1,0)</f>
        <v>0</v>
      </c>
    </row>
    <row r="254" customFormat="false" ht="15" hidden="false" customHeight="false" outlineLevel="0" collapsed="false">
      <c r="A254" s="0" t="s">
        <v>92</v>
      </c>
      <c r="B254" s="0" t="n">
        <v>1</v>
      </c>
      <c r="C254" s="0" t="n">
        <f aca="false">IF(B254=2,1,0)</f>
        <v>0</v>
      </c>
    </row>
    <row r="255" customFormat="false" ht="15" hidden="false" customHeight="false" outlineLevel="0" collapsed="false">
      <c r="A255" s="0" t="s">
        <v>1319</v>
      </c>
      <c r="B255" s="0" t="n">
        <v>1</v>
      </c>
      <c r="C255" s="0" t="n">
        <f aca="false">IF(B255=2,1,0)</f>
        <v>0</v>
      </c>
    </row>
    <row r="256" customFormat="false" ht="15" hidden="false" customHeight="false" outlineLevel="0" collapsed="false">
      <c r="A256" s="0" t="s">
        <v>1320</v>
      </c>
      <c r="B256" s="0" t="n">
        <v>1</v>
      </c>
      <c r="C256" s="0" t="n">
        <f aca="false">IF(B256=2,1,0)</f>
        <v>0</v>
      </c>
    </row>
    <row r="257" customFormat="false" ht="15" hidden="false" customHeight="false" outlineLevel="0" collapsed="false">
      <c r="A257" s="0" t="s">
        <v>93</v>
      </c>
      <c r="B257" s="0" t="n">
        <v>1</v>
      </c>
      <c r="C257" s="0" t="n">
        <f aca="false">IF(B257=2,1,0)</f>
        <v>0</v>
      </c>
    </row>
    <row r="258" customFormat="false" ht="15" hidden="false" customHeight="false" outlineLevel="0" collapsed="false">
      <c r="A258" s="0" t="s">
        <v>94</v>
      </c>
      <c r="B258" s="0" t="n">
        <v>1</v>
      </c>
      <c r="C258" s="0" t="n">
        <f aca="false">IF(B258=2,1,0)</f>
        <v>0</v>
      </c>
    </row>
    <row r="259" customFormat="false" ht="15" hidden="false" customHeight="false" outlineLevel="0" collapsed="false">
      <c r="A259" s="0" t="s">
        <v>1321</v>
      </c>
      <c r="B259" s="0" t="n">
        <v>1</v>
      </c>
      <c r="C259" s="0" t="n">
        <f aca="false">IF(B259=2,1,0)</f>
        <v>0</v>
      </c>
    </row>
    <row r="260" customFormat="false" ht="15" hidden="false" customHeight="false" outlineLevel="0" collapsed="false">
      <c r="A260" s="0" t="s">
        <v>98</v>
      </c>
      <c r="B260" s="0" t="n">
        <v>1</v>
      </c>
      <c r="C260" s="0" t="n">
        <f aca="false">IF(B260=2,1,0)</f>
        <v>0</v>
      </c>
    </row>
    <row r="261" customFormat="false" ht="15" hidden="false" customHeight="false" outlineLevel="0" collapsed="false">
      <c r="A261" s="0" t="s">
        <v>99</v>
      </c>
      <c r="B261" s="0" t="n">
        <v>1</v>
      </c>
      <c r="C261" s="0" t="n">
        <f aca="false">IF(B261=2,1,0)</f>
        <v>0</v>
      </c>
    </row>
    <row r="262" customFormat="false" ht="15" hidden="false" customHeight="false" outlineLevel="0" collapsed="false">
      <c r="A262" s="0" t="s">
        <v>100</v>
      </c>
      <c r="B262" s="0" t="n">
        <v>1</v>
      </c>
      <c r="C262" s="0" t="n">
        <f aca="false">IF(B262=2,1,0)</f>
        <v>0</v>
      </c>
    </row>
    <row r="263" customFormat="false" ht="15" hidden="false" customHeight="false" outlineLevel="0" collapsed="false">
      <c r="A263" s="0" t="s">
        <v>101</v>
      </c>
      <c r="B263" s="0" t="n">
        <v>1</v>
      </c>
      <c r="C263" s="0" t="n">
        <f aca="false">IF(B263=2,1,0)</f>
        <v>0</v>
      </c>
    </row>
    <row r="264" customFormat="false" ht="15" hidden="false" customHeight="false" outlineLevel="0" collapsed="false">
      <c r="A264" s="0" t="s">
        <v>103</v>
      </c>
      <c r="B264" s="0" t="n">
        <v>1</v>
      </c>
      <c r="C264" s="0" t="n">
        <f aca="false">IF(B264=2,1,0)</f>
        <v>0</v>
      </c>
    </row>
    <row r="265" customFormat="false" ht="15" hidden="false" customHeight="false" outlineLevel="0" collapsed="false">
      <c r="A265" s="0" t="s">
        <v>1322</v>
      </c>
      <c r="B265" s="0" t="n">
        <v>1</v>
      </c>
      <c r="C265" s="0" t="n">
        <f aca="false">IF(B265=2,1,0)</f>
        <v>0</v>
      </c>
    </row>
    <row r="266" customFormat="false" ht="15" hidden="false" customHeight="false" outlineLevel="0" collapsed="false">
      <c r="A266" s="0" t="s">
        <v>1323</v>
      </c>
      <c r="B266" s="0" t="n">
        <v>1</v>
      </c>
      <c r="C266" s="0" t="n">
        <f aca="false">IF(B266=2,1,0)</f>
        <v>0</v>
      </c>
    </row>
    <row r="267" customFormat="false" ht="15" hidden="false" customHeight="false" outlineLevel="0" collapsed="false">
      <c r="A267" s="0" t="s">
        <v>108</v>
      </c>
      <c r="B267" s="0" t="n">
        <v>1</v>
      </c>
      <c r="C267" s="0" t="n">
        <f aca="false">IF(B267=2,1,0)</f>
        <v>0</v>
      </c>
    </row>
    <row r="268" customFormat="false" ht="15" hidden="false" customHeight="false" outlineLevel="0" collapsed="false">
      <c r="A268" s="0" t="s">
        <v>112</v>
      </c>
      <c r="B268" s="0" t="n">
        <v>1</v>
      </c>
      <c r="C268" s="0" t="n">
        <f aca="false">IF(B268=2,1,0)</f>
        <v>0</v>
      </c>
    </row>
    <row r="269" customFormat="false" ht="15" hidden="false" customHeight="false" outlineLevel="0" collapsed="false">
      <c r="A269" s="0" t="s">
        <v>117</v>
      </c>
      <c r="B269" s="0" t="n">
        <v>1</v>
      </c>
      <c r="C269" s="0" t="n">
        <f aca="false">IF(B269=2,1,0)</f>
        <v>0</v>
      </c>
    </row>
    <row r="270" customFormat="false" ht="15" hidden="false" customHeight="false" outlineLevel="0" collapsed="false">
      <c r="A270" s="0" t="s">
        <v>118</v>
      </c>
      <c r="B270" s="0" t="n">
        <v>1</v>
      </c>
      <c r="C270" s="0" t="n">
        <f aca="false">IF(B270=2,1,0)</f>
        <v>0</v>
      </c>
    </row>
    <row r="271" customFormat="false" ht="15" hidden="false" customHeight="false" outlineLevel="0" collapsed="false">
      <c r="A271" s="0" t="s">
        <v>119</v>
      </c>
      <c r="B271" s="0" t="n">
        <v>1</v>
      </c>
      <c r="C271" s="0" t="n">
        <f aca="false">IF(B271=2,1,0)</f>
        <v>0</v>
      </c>
    </row>
    <row r="272" customFormat="false" ht="15" hidden="false" customHeight="false" outlineLevel="0" collapsed="false">
      <c r="A272" s="0" t="s">
        <v>120</v>
      </c>
      <c r="B272" s="0" t="n">
        <v>1</v>
      </c>
      <c r="C272" s="0" t="n">
        <f aca="false">IF(B272=2,1,0)</f>
        <v>0</v>
      </c>
    </row>
    <row r="273" customFormat="false" ht="15" hidden="false" customHeight="false" outlineLevel="0" collapsed="false">
      <c r="A273" s="0" t="s">
        <v>1324</v>
      </c>
      <c r="B273" s="0" t="n">
        <v>1</v>
      </c>
      <c r="C273" s="0" t="n">
        <f aca="false">IF(B273=2,1,0)</f>
        <v>0</v>
      </c>
    </row>
    <row r="274" customFormat="false" ht="15" hidden="false" customHeight="false" outlineLevel="0" collapsed="false">
      <c r="A274" s="0" t="s">
        <v>122</v>
      </c>
      <c r="B274" s="0" t="n">
        <v>1</v>
      </c>
      <c r="C274" s="0" t="n">
        <f aca="false">IF(B274=2,1,0)</f>
        <v>0</v>
      </c>
    </row>
    <row r="275" customFormat="false" ht="15" hidden="false" customHeight="false" outlineLevel="0" collapsed="false">
      <c r="A275" s="0" t="s">
        <v>124</v>
      </c>
      <c r="B275" s="0" t="n">
        <v>1</v>
      </c>
      <c r="C275" s="0" t="n">
        <f aca="false">IF(B275=2,1,0)</f>
        <v>0</v>
      </c>
    </row>
    <row r="276" customFormat="false" ht="15" hidden="false" customHeight="false" outlineLevel="0" collapsed="false">
      <c r="A276" s="0" t="s">
        <v>126</v>
      </c>
      <c r="B276" s="0" t="n">
        <v>1</v>
      </c>
      <c r="C276" s="0" t="n">
        <f aca="false">IF(B276=2,1,0)</f>
        <v>0</v>
      </c>
    </row>
    <row r="277" customFormat="false" ht="15" hidden="false" customHeight="false" outlineLevel="0" collapsed="false">
      <c r="A277" s="0" t="s">
        <v>1325</v>
      </c>
      <c r="B277" s="0" t="n">
        <v>1</v>
      </c>
      <c r="C277" s="0" t="n">
        <f aca="false">IF(B277=2,1,0)</f>
        <v>0</v>
      </c>
    </row>
    <row r="278" customFormat="false" ht="15" hidden="false" customHeight="false" outlineLevel="0" collapsed="false">
      <c r="A278" s="0" t="s">
        <v>1326</v>
      </c>
      <c r="B278" s="0" t="n">
        <v>1</v>
      </c>
      <c r="C278" s="0" t="n">
        <f aca="false">IF(B278=2,1,0)</f>
        <v>0</v>
      </c>
    </row>
    <row r="279" customFormat="false" ht="15" hidden="false" customHeight="false" outlineLevel="0" collapsed="false">
      <c r="A279" s="0" t="s">
        <v>127</v>
      </c>
      <c r="B279" s="0" t="n">
        <v>1</v>
      </c>
      <c r="C279" s="0" t="n">
        <f aca="false">IF(B279=2,1,0)</f>
        <v>0</v>
      </c>
    </row>
    <row r="280" customFormat="false" ht="15" hidden="false" customHeight="false" outlineLevel="0" collapsed="false">
      <c r="A280" s="0" t="s">
        <v>1327</v>
      </c>
      <c r="B280" s="0" t="n">
        <v>1</v>
      </c>
      <c r="C280" s="0" t="n">
        <f aca="false">IF(B280=2,1,0)</f>
        <v>0</v>
      </c>
    </row>
    <row r="281" customFormat="false" ht="15" hidden="false" customHeight="false" outlineLevel="0" collapsed="false">
      <c r="A281" s="0" t="s">
        <v>1328</v>
      </c>
      <c r="B281" s="0" t="n">
        <v>1</v>
      </c>
      <c r="C281" s="0" t="n">
        <f aca="false">IF(B281=2,1,0)</f>
        <v>0</v>
      </c>
    </row>
    <row r="282" customFormat="false" ht="15" hidden="false" customHeight="false" outlineLevel="0" collapsed="false">
      <c r="A282" s="0" t="s">
        <v>131</v>
      </c>
      <c r="B282" s="0" t="n">
        <v>1</v>
      </c>
      <c r="C282" s="0" t="n">
        <f aca="false">IF(B282=2,1,0)</f>
        <v>0</v>
      </c>
    </row>
    <row r="283" customFormat="false" ht="15" hidden="false" customHeight="false" outlineLevel="0" collapsed="false">
      <c r="A283" s="0" t="s">
        <v>1329</v>
      </c>
      <c r="B283" s="0" t="n">
        <v>1</v>
      </c>
      <c r="C283" s="0" t="n">
        <f aca="false">IF(B283=2,1,0)</f>
        <v>0</v>
      </c>
    </row>
    <row r="284" customFormat="false" ht="15" hidden="false" customHeight="false" outlineLevel="0" collapsed="false">
      <c r="A284" s="0" t="s">
        <v>132</v>
      </c>
      <c r="B284" s="0" t="n">
        <v>1</v>
      </c>
      <c r="C284" s="0" t="n">
        <f aca="false">IF(B284=2,1,0)</f>
        <v>0</v>
      </c>
    </row>
    <row r="285" customFormat="false" ht="15" hidden="false" customHeight="false" outlineLevel="0" collapsed="false">
      <c r="A285" s="0" t="s">
        <v>133</v>
      </c>
      <c r="B285" s="0" t="n">
        <v>1</v>
      </c>
      <c r="C285" s="0" t="n">
        <f aca="false">IF(B285=2,1,0)</f>
        <v>0</v>
      </c>
    </row>
    <row r="286" customFormat="false" ht="15" hidden="false" customHeight="false" outlineLevel="0" collapsed="false">
      <c r="A286" s="0" t="s">
        <v>137</v>
      </c>
      <c r="B286" s="0" t="n">
        <v>1</v>
      </c>
      <c r="C286" s="0" t="n">
        <f aca="false">IF(B286=2,1,0)</f>
        <v>0</v>
      </c>
    </row>
    <row r="287" customFormat="false" ht="15" hidden="false" customHeight="false" outlineLevel="0" collapsed="false">
      <c r="A287" s="0" t="s">
        <v>138</v>
      </c>
      <c r="B287" s="0" t="n">
        <v>1</v>
      </c>
      <c r="C287" s="0" t="n">
        <f aca="false">IF(B287=2,1,0)</f>
        <v>0</v>
      </c>
    </row>
    <row r="288" customFormat="false" ht="15" hidden="false" customHeight="false" outlineLevel="0" collapsed="false">
      <c r="A288" s="0" t="s">
        <v>140</v>
      </c>
      <c r="B288" s="0" t="n">
        <v>1</v>
      </c>
      <c r="C288" s="0" t="n">
        <f aca="false">IF(B288=2,1,0)</f>
        <v>0</v>
      </c>
    </row>
    <row r="289" customFormat="false" ht="15" hidden="false" customHeight="false" outlineLevel="0" collapsed="false">
      <c r="A289" s="0" t="s">
        <v>141</v>
      </c>
      <c r="B289" s="0" t="n">
        <v>1</v>
      </c>
      <c r="C289" s="0" t="n">
        <f aca="false">IF(B289=2,1,0)</f>
        <v>0</v>
      </c>
    </row>
    <row r="290" customFormat="false" ht="15" hidden="false" customHeight="false" outlineLevel="0" collapsed="false">
      <c r="A290" s="0" t="s">
        <v>1330</v>
      </c>
      <c r="B290" s="0" t="n">
        <v>1</v>
      </c>
      <c r="C290" s="0" t="n">
        <f aca="false">IF(B290=2,1,0)</f>
        <v>0</v>
      </c>
    </row>
    <row r="291" customFormat="false" ht="15" hidden="false" customHeight="false" outlineLevel="0" collapsed="false">
      <c r="A291" s="0" t="s">
        <v>143</v>
      </c>
      <c r="B291" s="0" t="n">
        <v>1</v>
      </c>
      <c r="C291" s="0" t="n">
        <f aca="false">IF(B291=2,1,0)</f>
        <v>0</v>
      </c>
    </row>
    <row r="292" customFormat="false" ht="15" hidden="false" customHeight="false" outlineLevel="0" collapsed="false">
      <c r="A292" s="0" t="s">
        <v>144</v>
      </c>
      <c r="B292" s="0" t="n">
        <v>1</v>
      </c>
      <c r="C292" s="0" t="n">
        <f aca="false">IF(B292=2,1,0)</f>
        <v>0</v>
      </c>
    </row>
    <row r="293" customFormat="false" ht="15" hidden="false" customHeight="false" outlineLevel="0" collapsed="false">
      <c r="A293" s="0" t="s">
        <v>145</v>
      </c>
      <c r="B293" s="0" t="n">
        <v>1</v>
      </c>
      <c r="C293" s="0" t="n">
        <f aca="false">IF(B293=2,1,0)</f>
        <v>0</v>
      </c>
    </row>
    <row r="294" customFormat="false" ht="15" hidden="false" customHeight="false" outlineLevel="0" collapsed="false">
      <c r="A294" s="0" t="s">
        <v>146</v>
      </c>
      <c r="B294" s="0" t="n">
        <v>1</v>
      </c>
      <c r="C294" s="0" t="n">
        <f aca="false">IF(B294=2,1,0)</f>
        <v>0</v>
      </c>
    </row>
    <row r="295" customFormat="false" ht="15" hidden="false" customHeight="false" outlineLevel="0" collapsed="false">
      <c r="A295" s="0" t="s">
        <v>147</v>
      </c>
      <c r="B295" s="0" t="n">
        <v>1</v>
      </c>
      <c r="C295" s="0" t="n">
        <f aca="false">IF(B295=2,1,0)</f>
        <v>0</v>
      </c>
    </row>
    <row r="296" customFormat="false" ht="15" hidden="false" customHeight="false" outlineLevel="0" collapsed="false">
      <c r="A296" s="0" t="s">
        <v>148</v>
      </c>
      <c r="B296" s="0" t="n">
        <v>1</v>
      </c>
      <c r="C296" s="0" t="n">
        <f aca="false">IF(B296=2,1,0)</f>
        <v>0</v>
      </c>
    </row>
    <row r="297" customFormat="false" ht="15" hidden="false" customHeight="false" outlineLevel="0" collapsed="false">
      <c r="A297" s="0" t="s">
        <v>149</v>
      </c>
      <c r="B297" s="0" t="n">
        <v>1</v>
      </c>
      <c r="C297" s="0" t="n">
        <f aca="false">IF(B297=2,1,0)</f>
        <v>0</v>
      </c>
    </row>
    <row r="298" customFormat="false" ht="15" hidden="false" customHeight="false" outlineLevel="0" collapsed="false">
      <c r="A298" s="0" t="s">
        <v>150</v>
      </c>
      <c r="B298" s="0" t="n">
        <v>1</v>
      </c>
      <c r="C298" s="0" t="n">
        <f aca="false">IF(B298=2,1,0)</f>
        <v>0</v>
      </c>
    </row>
    <row r="299" customFormat="false" ht="15" hidden="false" customHeight="false" outlineLevel="0" collapsed="false">
      <c r="A299" s="0" t="s">
        <v>151</v>
      </c>
      <c r="B299" s="0" t="n">
        <v>1</v>
      </c>
      <c r="C299" s="0" t="n">
        <f aca="false">IF(B299=2,1,0)</f>
        <v>0</v>
      </c>
    </row>
    <row r="300" customFormat="false" ht="15" hidden="false" customHeight="false" outlineLevel="0" collapsed="false">
      <c r="A300" s="0" t="s">
        <v>152</v>
      </c>
      <c r="B300" s="0" t="n">
        <v>1</v>
      </c>
      <c r="C300" s="0" t="n">
        <f aca="false">IF(B300=2,1,0)</f>
        <v>0</v>
      </c>
    </row>
    <row r="301" customFormat="false" ht="15" hidden="false" customHeight="false" outlineLevel="0" collapsed="false">
      <c r="A301" s="0" t="s">
        <v>153</v>
      </c>
      <c r="B301" s="0" t="n">
        <v>1</v>
      </c>
      <c r="C301" s="0" t="n">
        <f aca="false">IF(B301=2,1,0)</f>
        <v>0</v>
      </c>
    </row>
    <row r="302" customFormat="false" ht="15" hidden="false" customHeight="false" outlineLevel="0" collapsed="false">
      <c r="A302" s="0" t="s">
        <v>154</v>
      </c>
      <c r="B302" s="0" t="n">
        <v>1</v>
      </c>
      <c r="C302" s="0" t="n">
        <f aca="false">IF(B302=2,1,0)</f>
        <v>0</v>
      </c>
    </row>
    <row r="303" customFormat="false" ht="15" hidden="false" customHeight="false" outlineLevel="0" collapsed="false">
      <c r="A303" s="0" t="s">
        <v>1331</v>
      </c>
      <c r="B303" s="0" t="n">
        <v>1</v>
      </c>
      <c r="C303" s="0" t="n">
        <f aca="false">IF(B303=2,1,0)</f>
        <v>0</v>
      </c>
    </row>
    <row r="304" customFormat="false" ht="15" hidden="false" customHeight="false" outlineLevel="0" collapsed="false">
      <c r="A304" s="0" t="s">
        <v>157</v>
      </c>
      <c r="B304" s="0" t="n">
        <v>1</v>
      </c>
      <c r="C304" s="0" t="n">
        <f aca="false">IF(B304=2,1,0)</f>
        <v>0</v>
      </c>
    </row>
    <row r="305" customFormat="false" ht="15" hidden="false" customHeight="false" outlineLevel="0" collapsed="false">
      <c r="A305" s="0" t="s">
        <v>1332</v>
      </c>
      <c r="B305" s="0" t="n">
        <v>1</v>
      </c>
      <c r="C305" s="0" t="n">
        <f aca="false">IF(B305=2,1,0)</f>
        <v>0</v>
      </c>
    </row>
    <row r="306" customFormat="false" ht="15" hidden="false" customHeight="false" outlineLevel="0" collapsed="false">
      <c r="A306" s="0" t="s">
        <v>158</v>
      </c>
      <c r="B306" s="0" t="n">
        <v>1</v>
      </c>
      <c r="C306" s="0" t="n">
        <f aca="false">IF(B306=2,1,0)</f>
        <v>0</v>
      </c>
    </row>
    <row r="307" customFormat="false" ht="15" hidden="false" customHeight="false" outlineLevel="0" collapsed="false">
      <c r="A307" s="0" t="s">
        <v>160</v>
      </c>
      <c r="B307" s="0" t="n">
        <v>1</v>
      </c>
      <c r="C307" s="0" t="n">
        <f aca="false">IF(B307=2,1,0)</f>
        <v>0</v>
      </c>
    </row>
    <row r="308" customFormat="false" ht="15" hidden="false" customHeight="false" outlineLevel="0" collapsed="false">
      <c r="A308" s="0" t="s">
        <v>161</v>
      </c>
      <c r="B308" s="0" t="n">
        <v>1</v>
      </c>
      <c r="C308" s="0" t="n">
        <f aca="false">IF(B308=2,1,0)</f>
        <v>0</v>
      </c>
    </row>
    <row r="309" customFormat="false" ht="15" hidden="false" customHeight="false" outlineLevel="0" collapsed="false">
      <c r="A309" s="0" t="s">
        <v>162</v>
      </c>
      <c r="B309" s="0" t="n">
        <v>1</v>
      </c>
      <c r="C309" s="0" t="n">
        <f aca="false">IF(B309=2,1,0)</f>
        <v>0</v>
      </c>
    </row>
    <row r="310" customFormat="false" ht="15" hidden="false" customHeight="false" outlineLevel="0" collapsed="false">
      <c r="A310" s="0" t="s">
        <v>164</v>
      </c>
      <c r="B310" s="0" t="n">
        <v>1</v>
      </c>
      <c r="C310" s="0" t="n">
        <f aca="false">IF(B310=2,1,0)</f>
        <v>0</v>
      </c>
    </row>
    <row r="311" customFormat="false" ht="15" hidden="false" customHeight="false" outlineLevel="0" collapsed="false">
      <c r="A311" s="0" t="s">
        <v>165</v>
      </c>
      <c r="B311" s="0" t="n">
        <v>1</v>
      </c>
      <c r="C311" s="0" t="n">
        <f aca="false">IF(B311=2,1,0)</f>
        <v>0</v>
      </c>
    </row>
    <row r="312" customFormat="false" ht="15" hidden="false" customHeight="false" outlineLevel="0" collapsed="false">
      <c r="A312" s="0" t="s">
        <v>166</v>
      </c>
      <c r="B312" s="0" t="n">
        <v>1</v>
      </c>
      <c r="C312" s="0" t="n">
        <f aca="false">IF(B312=2,1,0)</f>
        <v>0</v>
      </c>
    </row>
    <row r="313" customFormat="false" ht="15" hidden="false" customHeight="false" outlineLevel="0" collapsed="false">
      <c r="A313" s="0" t="s">
        <v>169</v>
      </c>
      <c r="B313" s="0" t="n">
        <v>1</v>
      </c>
      <c r="C313" s="0" t="n">
        <f aca="false">IF(B313=2,1,0)</f>
        <v>0</v>
      </c>
    </row>
    <row r="314" customFormat="false" ht="15" hidden="false" customHeight="false" outlineLevel="0" collapsed="false">
      <c r="A314" s="0" t="s">
        <v>1333</v>
      </c>
      <c r="B314" s="0" t="n">
        <v>1</v>
      </c>
      <c r="C314" s="0" t="n">
        <f aca="false">IF(B314=2,1,0)</f>
        <v>0</v>
      </c>
    </row>
    <row r="315" customFormat="false" ht="15" hidden="false" customHeight="false" outlineLevel="0" collapsed="false">
      <c r="A315" s="0" t="s">
        <v>170</v>
      </c>
      <c r="B315" s="0" t="n">
        <v>1</v>
      </c>
      <c r="C315" s="0" t="n">
        <f aca="false">IF(B315=2,1,0)</f>
        <v>0</v>
      </c>
    </row>
    <row r="316" customFormat="false" ht="15" hidden="false" customHeight="false" outlineLevel="0" collapsed="false">
      <c r="A316" s="0" t="s">
        <v>171</v>
      </c>
      <c r="B316" s="0" t="n">
        <v>1</v>
      </c>
      <c r="C316" s="0" t="n">
        <f aca="false">IF(B316=2,1,0)</f>
        <v>0</v>
      </c>
    </row>
    <row r="317" customFormat="false" ht="15" hidden="false" customHeight="false" outlineLevel="0" collapsed="false">
      <c r="A317" s="0" t="s">
        <v>1334</v>
      </c>
      <c r="B317" s="0" t="n">
        <v>1</v>
      </c>
      <c r="C317" s="0" t="n">
        <f aca="false">IF(B317=2,1,0)</f>
        <v>0</v>
      </c>
    </row>
    <row r="318" customFormat="false" ht="15" hidden="false" customHeight="false" outlineLevel="0" collapsed="false">
      <c r="A318" s="0" t="s">
        <v>175</v>
      </c>
      <c r="B318" s="0" t="n">
        <v>1</v>
      </c>
      <c r="C318" s="0" t="n">
        <f aca="false">IF(B318=2,1,0)</f>
        <v>0</v>
      </c>
    </row>
    <row r="319" customFormat="false" ht="15" hidden="false" customHeight="false" outlineLevel="0" collapsed="false">
      <c r="A319" s="0" t="s">
        <v>176</v>
      </c>
      <c r="B319" s="0" t="n">
        <v>1</v>
      </c>
      <c r="C319" s="0" t="n">
        <f aca="false">IF(B319=2,1,0)</f>
        <v>0</v>
      </c>
    </row>
    <row r="320" customFormat="false" ht="15" hidden="false" customHeight="false" outlineLevel="0" collapsed="false">
      <c r="A320" s="0" t="s">
        <v>1335</v>
      </c>
      <c r="B320" s="0" t="n">
        <v>1</v>
      </c>
      <c r="C320" s="0" t="n">
        <f aca="false">IF(B320=2,1,0)</f>
        <v>0</v>
      </c>
    </row>
    <row r="321" customFormat="false" ht="15" hidden="false" customHeight="false" outlineLevel="0" collapsed="false">
      <c r="A321" s="0" t="s">
        <v>177</v>
      </c>
      <c r="B321" s="0" t="n">
        <v>1</v>
      </c>
      <c r="C321" s="0" t="n">
        <f aca="false">IF(B321=2,1,0)</f>
        <v>0</v>
      </c>
    </row>
    <row r="322" customFormat="false" ht="15" hidden="false" customHeight="false" outlineLevel="0" collapsed="false">
      <c r="A322" s="0" t="s">
        <v>178</v>
      </c>
      <c r="B322" s="0" t="n">
        <v>1</v>
      </c>
      <c r="C322" s="0" t="n">
        <f aca="false">IF(B322=2,1,0)</f>
        <v>0</v>
      </c>
    </row>
    <row r="323" customFormat="false" ht="15" hidden="false" customHeight="false" outlineLevel="0" collapsed="false">
      <c r="A323" s="0" t="s">
        <v>179</v>
      </c>
      <c r="B323" s="0" t="n">
        <v>1</v>
      </c>
      <c r="C323" s="0" t="n">
        <f aca="false">IF(B323=2,1,0)</f>
        <v>0</v>
      </c>
    </row>
    <row r="324" customFormat="false" ht="15" hidden="false" customHeight="false" outlineLevel="0" collapsed="false">
      <c r="A324" s="0" t="s">
        <v>1336</v>
      </c>
      <c r="B324" s="0" t="n">
        <v>1</v>
      </c>
      <c r="C324" s="0" t="n">
        <f aca="false">IF(B324=2,1,0)</f>
        <v>0</v>
      </c>
    </row>
    <row r="325" customFormat="false" ht="15" hidden="false" customHeight="false" outlineLevel="0" collapsed="false">
      <c r="A325" s="0" t="s">
        <v>1337</v>
      </c>
      <c r="B325" s="0" t="n">
        <v>1</v>
      </c>
      <c r="C325" s="0" t="n">
        <f aca="false">IF(B325=2,1,0)</f>
        <v>0</v>
      </c>
    </row>
    <row r="326" customFormat="false" ht="15" hidden="false" customHeight="false" outlineLevel="0" collapsed="false">
      <c r="A326" s="0" t="s">
        <v>180</v>
      </c>
      <c r="B326" s="0" t="n">
        <v>1</v>
      </c>
      <c r="C326" s="0" t="n">
        <f aca="false">IF(B326=2,1,0)</f>
        <v>0</v>
      </c>
    </row>
    <row r="327" customFormat="false" ht="15" hidden="false" customHeight="false" outlineLevel="0" collapsed="false">
      <c r="A327" s="0" t="s">
        <v>1338</v>
      </c>
      <c r="B327" s="0" t="n">
        <v>1</v>
      </c>
      <c r="C327" s="0" t="n">
        <f aca="false">IF(B327=2,1,0)</f>
        <v>0</v>
      </c>
    </row>
    <row r="328" customFormat="false" ht="15" hidden="false" customHeight="false" outlineLevel="0" collapsed="false">
      <c r="A328" s="0" t="s">
        <v>182</v>
      </c>
      <c r="B328" s="0" t="n">
        <v>1</v>
      </c>
      <c r="C328" s="0" t="n">
        <f aca="false">IF(B328=2,1,0)</f>
        <v>0</v>
      </c>
    </row>
    <row r="329" customFormat="false" ht="15" hidden="false" customHeight="false" outlineLevel="0" collapsed="false">
      <c r="A329" s="0" t="s">
        <v>183</v>
      </c>
      <c r="B329" s="0" t="n">
        <v>1</v>
      </c>
      <c r="C329" s="0" t="n">
        <f aca="false">IF(B329=2,1,0)</f>
        <v>0</v>
      </c>
    </row>
    <row r="330" customFormat="false" ht="15" hidden="false" customHeight="false" outlineLevel="0" collapsed="false">
      <c r="A330" s="0" t="s">
        <v>1339</v>
      </c>
      <c r="B330" s="0" t="n">
        <v>1</v>
      </c>
      <c r="C330" s="0" t="n">
        <f aca="false">IF(B330=2,1,0)</f>
        <v>0</v>
      </c>
    </row>
    <row r="331" customFormat="false" ht="15" hidden="false" customHeight="false" outlineLevel="0" collapsed="false">
      <c r="A331" s="0" t="s">
        <v>184</v>
      </c>
      <c r="B331" s="0" t="n">
        <v>1</v>
      </c>
      <c r="C331" s="0" t="n">
        <f aca="false">IF(B331=2,1,0)</f>
        <v>0</v>
      </c>
    </row>
    <row r="332" customFormat="false" ht="15" hidden="false" customHeight="false" outlineLevel="0" collapsed="false">
      <c r="A332" s="0" t="s">
        <v>185</v>
      </c>
      <c r="B332" s="0" t="n">
        <v>1</v>
      </c>
      <c r="C332" s="0" t="n">
        <f aca="false">IF(B332=2,1,0)</f>
        <v>0</v>
      </c>
    </row>
    <row r="333" customFormat="false" ht="15" hidden="false" customHeight="false" outlineLevel="0" collapsed="false">
      <c r="A333" s="0" t="s">
        <v>187</v>
      </c>
      <c r="B333" s="0" t="n">
        <v>1</v>
      </c>
      <c r="C333" s="0" t="n">
        <f aca="false">IF(B333=2,1,0)</f>
        <v>0</v>
      </c>
    </row>
    <row r="334" customFormat="false" ht="15" hidden="false" customHeight="false" outlineLevel="0" collapsed="false">
      <c r="A334" s="0" t="s">
        <v>188</v>
      </c>
      <c r="B334" s="0" t="n">
        <v>1</v>
      </c>
      <c r="C334" s="0" t="n">
        <f aca="false">IF(B334=2,1,0)</f>
        <v>0</v>
      </c>
    </row>
    <row r="335" customFormat="false" ht="15" hidden="false" customHeight="false" outlineLevel="0" collapsed="false">
      <c r="A335" s="0" t="s">
        <v>191</v>
      </c>
      <c r="B335" s="0" t="n">
        <v>1</v>
      </c>
      <c r="C335" s="0" t="n">
        <f aca="false">IF(B335=2,1,0)</f>
        <v>0</v>
      </c>
    </row>
    <row r="336" customFormat="false" ht="15" hidden="false" customHeight="false" outlineLevel="0" collapsed="false">
      <c r="A336" s="0" t="s">
        <v>192</v>
      </c>
      <c r="B336" s="0" t="n">
        <v>1</v>
      </c>
      <c r="C336" s="0" t="n">
        <f aca="false">IF(B336=2,1,0)</f>
        <v>0</v>
      </c>
    </row>
    <row r="337" customFormat="false" ht="15" hidden="false" customHeight="false" outlineLevel="0" collapsed="false">
      <c r="A337" s="0" t="s">
        <v>1340</v>
      </c>
      <c r="B337" s="0" t="n">
        <v>1</v>
      </c>
      <c r="C337" s="0" t="n">
        <f aca="false">IF(B337=2,1,0)</f>
        <v>0</v>
      </c>
    </row>
    <row r="338" customFormat="false" ht="15" hidden="false" customHeight="false" outlineLevel="0" collapsed="false">
      <c r="A338" s="0" t="s">
        <v>1341</v>
      </c>
      <c r="B338" s="0" t="n">
        <v>1</v>
      </c>
      <c r="C338" s="0" t="n">
        <f aca="false">IF(B338=2,1,0)</f>
        <v>0</v>
      </c>
    </row>
    <row r="339" customFormat="false" ht="15" hidden="false" customHeight="false" outlineLevel="0" collapsed="false">
      <c r="A339" s="0" t="s">
        <v>193</v>
      </c>
      <c r="B339" s="0" t="n">
        <v>1</v>
      </c>
      <c r="C339" s="0" t="n">
        <f aca="false">IF(B339=2,1,0)</f>
        <v>0</v>
      </c>
    </row>
    <row r="340" customFormat="false" ht="15" hidden="false" customHeight="false" outlineLevel="0" collapsed="false">
      <c r="A340" s="0" t="s">
        <v>194</v>
      </c>
      <c r="B340" s="0" t="n">
        <v>1</v>
      </c>
      <c r="C340" s="0" t="n">
        <f aca="false">IF(B340=2,1,0)</f>
        <v>0</v>
      </c>
    </row>
    <row r="341" customFormat="false" ht="15" hidden="false" customHeight="false" outlineLevel="0" collapsed="false">
      <c r="A341" s="0" t="s">
        <v>195</v>
      </c>
      <c r="B341" s="0" t="n">
        <v>1</v>
      </c>
      <c r="C341" s="0" t="n">
        <f aca="false">IF(B341=2,1,0)</f>
        <v>0</v>
      </c>
    </row>
    <row r="342" customFormat="false" ht="15" hidden="false" customHeight="false" outlineLevel="0" collapsed="false">
      <c r="A342" s="0" t="s">
        <v>196</v>
      </c>
      <c r="B342" s="0" t="n">
        <v>1</v>
      </c>
      <c r="C342" s="0" t="n">
        <f aca="false">IF(B342=2,1,0)</f>
        <v>0</v>
      </c>
    </row>
    <row r="343" customFormat="false" ht="15" hidden="false" customHeight="false" outlineLevel="0" collapsed="false">
      <c r="A343" s="0" t="s">
        <v>197</v>
      </c>
      <c r="B343" s="0" t="n">
        <v>1</v>
      </c>
      <c r="C343" s="0" t="n">
        <f aca="false">IF(B343=2,1,0)</f>
        <v>0</v>
      </c>
    </row>
    <row r="344" customFormat="false" ht="15" hidden="false" customHeight="false" outlineLevel="0" collapsed="false">
      <c r="A344" s="0" t="s">
        <v>198</v>
      </c>
      <c r="B344" s="0" t="n">
        <v>1</v>
      </c>
      <c r="C344" s="0" t="n">
        <f aca="false">IF(B344=2,1,0)</f>
        <v>0</v>
      </c>
    </row>
    <row r="345" customFormat="false" ht="15" hidden="false" customHeight="false" outlineLevel="0" collapsed="false">
      <c r="A345" s="0" t="s">
        <v>1342</v>
      </c>
      <c r="B345" s="0" t="n">
        <v>1</v>
      </c>
      <c r="C345" s="0" t="n">
        <f aca="false">IF(B345=2,1,0)</f>
        <v>0</v>
      </c>
    </row>
    <row r="346" customFormat="false" ht="15" hidden="false" customHeight="false" outlineLevel="0" collapsed="false">
      <c r="A346" s="0" t="s">
        <v>200</v>
      </c>
      <c r="B346" s="0" t="n">
        <v>1</v>
      </c>
      <c r="C346" s="0" t="n">
        <f aca="false">IF(B346=2,1,0)</f>
        <v>0</v>
      </c>
    </row>
    <row r="347" customFormat="false" ht="15" hidden="false" customHeight="false" outlineLevel="0" collapsed="false">
      <c r="A347" s="0" t="s">
        <v>1343</v>
      </c>
      <c r="B347" s="0" t="n">
        <v>1</v>
      </c>
      <c r="C347" s="0" t="n">
        <f aca="false">IF(B347=2,1,0)</f>
        <v>0</v>
      </c>
    </row>
    <row r="348" customFormat="false" ht="15" hidden="false" customHeight="false" outlineLevel="0" collapsed="false">
      <c r="A348" s="0" t="s">
        <v>1344</v>
      </c>
      <c r="B348" s="0" t="n">
        <v>1</v>
      </c>
      <c r="C348" s="0" t="n">
        <f aca="false">IF(B348=2,1,0)</f>
        <v>0</v>
      </c>
    </row>
    <row r="349" customFormat="false" ht="15" hidden="false" customHeight="false" outlineLevel="0" collapsed="false">
      <c r="A349" s="0" t="s">
        <v>1345</v>
      </c>
      <c r="B349" s="0" t="n">
        <v>1</v>
      </c>
      <c r="C349" s="0" t="n">
        <f aca="false">IF(B349=2,1,0)</f>
        <v>0</v>
      </c>
    </row>
    <row r="350" customFormat="false" ht="15" hidden="false" customHeight="false" outlineLevel="0" collapsed="false">
      <c r="A350" s="0" t="s">
        <v>203</v>
      </c>
      <c r="B350" s="0" t="n">
        <v>1</v>
      </c>
      <c r="C350" s="0" t="n">
        <f aca="false">IF(B350=2,1,0)</f>
        <v>0</v>
      </c>
    </row>
    <row r="351" customFormat="false" ht="15" hidden="false" customHeight="false" outlineLevel="0" collapsed="false">
      <c r="A351" s="0" t="s">
        <v>204</v>
      </c>
      <c r="B351" s="0" t="n">
        <v>1</v>
      </c>
      <c r="C351" s="0" t="n">
        <f aca="false">IF(B351=2,1,0)</f>
        <v>0</v>
      </c>
    </row>
    <row r="352" customFormat="false" ht="15" hidden="false" customHeight="false" outlineLevel="0" collapsed="false">
      <c r="A352" s="0" t="s">
        <v>205</v>
      </c>
      <c r="B352" s="0" t="n">
        <v>1</v>
      </c>
      <c r="C352" s="0" t="n">
        <f aca="false">IF(B352=2,1,0)</f>
        <v>0</v>
      </c>
    </row>
    <row r="353" customFormat="false" ht="15" hidden="false" customHeight="false" outlineLevel="0" collapsed="false">
      <c r="A353" s="0" t="s">
        <v>207</v>
      </c>
      <c r="B353" s="0" t="n">
        <v>1</v>
      </c>
      <c r="C353" s="0" t="n">
        <f aca="false">IF(B353=2,1,0)</f>
        <v>0</v>
      </c>
    </row>
    <row r="354" customFormat="false" ht="15" hidden="false" customHeight="false" outlineLevel="0" collapsed="false">
      <c r="A354" s="0" t="s">
        <v>208</v>
      </c>
      <c r="B354" s="0" t="n">
        <v>1</v>
      </c>
      <c r="C354" s="0" t="n">
        <f aca="false">IF(B354=2,1,0)</f>
        <v>0</v>
      </c>
    </row>
    <row r="355" customFormat="false" ht="15" hidden="false" customHeight="false" outlineLevel="0" collapsed="false">
      <c r="A355" s="0" t="s">
        <v>210</v>
      </c>
      <c r="B355" s="0" t="n">
        <v>1</v>
      </c>
      <c r="C355" s="0" t="n">
        <f aca="false">IF(B355=2,1,0)</f>
        <v>0</v>
      </c>
    </row>
    <row r="356" customFormat="false" ht="15" hidden="false" customHeight="false" outlineLevel="0" collapsed="false">
      <c r="A356" s="0" t="s">
        <v>212</v>
      </c>
      <c r="B356" s="0" t="n">
        <v>1</v>
      </c>
      <c r="C356" s="0" t="n">
        <f aca="false">IF(B356=2,1,0)</f>
        <v>0</v>
      </c>
    </row>
    <row r="357" customFormat="false" ht="15" hidden="false" customHeight="false" outlineLevel="0" collapsed="false">
      <c r="A357" s="0" t="s">
        <v>213</v>
      </c>
      <c r="B357" s="0" t="n">
        <v>1</v>
      </c>
      <c r="C357" s="0" t="n">
        <f aca="false">IF(B357=2,1,0)</f>
        <v>0</v>
      </c>
    </row>
    <row r="358" customFormat="false" ht="15" hidden="false" customHeight="false" outlineLevel="0" collapsed="false">
      <c r="A358" s="0" t="s">
        <v>214</v>
      </c>
      <c r="B358" s="0" t="n">
        <v>1</v>
      </c>
      <c r="C358" s="0" t="n">
        <f aca="false">IF(B358=2,1,0)</f>
        <v>0</v>
      </c>
    </row>
    <row r="359" customFormat="false" ht="15" hidden="false" customHeight="false" outlineLevel="0" collapsed="false">
      <c r="A359" s="0" t="s">
        <v>215</v>
      </c>
      <c r="B359" s="0" t="n">
        <v>1</v>
      </c>
      <c r="C359" s="0" t="n">
        <f aca="false">IF(B359=2,1,0)</f>
        <v>0</v>
      </c>
    </row>
    <row r="360" customFormat="false" ht="15" hidden="false" customHeight="false" outlineLevel="0" collapsed="false">
      <c r="A360" s="0" t="s">
        <v>216</v>
      </c>
      <c r="B360" s="0" t="n">
        <v>1</v>
      </c>
      <c r="C360" s="0" t="n">
        <f aca="false">IF(B360=2,1,0)</f>
        <v>0</v>
      </c>
    </row>
    <row r="361" customFormat="false" ht="15" hidden="false" customHeight="false" outlineLevel="0" collapsed="false">
      <c r="A361" s="0" t="s">
        <v>217</v>
      </c>
      <c r="B361" s="0" t="n">
        <v>1</v>
      </c>
      <c r="C361" s="0" t="n">
        <f aca="false">IF(B361=2,1,0)</f>
        <v>0</v>
      </c>
    </row>
    <row r="362" customFormat="false" ht="15" hidden="false" customHeight="false" outlineLevel="0" collapsed="false">
      <c r="A362" s="0" t="s">
        <v>219</v>
      </c>
      <c r="B362" s="0" t="n">
        <v>1</v>
      </c>
      <c r="C362" s="0" t="n">
        <f aca="false">IF(B362=2,1,0)</f>
        <v>0</v>
      </c>
    </row>
    <row r="363" customFormat="false" ht="15" hidden="false" customHeight="false" outlineLevel="0" collapsed="false">
      <c r="A363" s="0" t="s">
        <v>222</v>
      </c>
      <c r="B363" s="0" t="n">
        <v>1</v>
      </c>
      <c r="C363" s="0" t="n">
        <f aca="false">IF(B363=2,1,0)</f>
        <v>0</v>
      </c>
    </row>
    <row r="364" customFormat="false" ht="15" hidden="false" customHeight="false" outlineLevel="0" collapsed="false">
      <c r="A364" s="0" t="s">
        <v>224</v>
      </c>
      <c r="B364" s="0" t="n">
        <v>1</v>
      </c>
      <c r="C364" s="0" t="n">
        <f aca="false">IF(B364=2,1,0)</f>
        <v>0</v>
      </c>
    </row>
    <row r="365" customFormat="false" ht="15" hidden="false" customHeight="false" outlineLevel="0" collapsed="false">
      <c r="A365" s="0" t="s">
        <v>1346</v>
      </c>
      <c r="B365" s="0" t="n">
        <v>1</v>
      </c>
      <c r="C365" s="0" t="n">
        <f aca="false">IF(B365=2,1,0)</f>
        <v>0</v>
      </c>
    </row>
    <row r="366" customFormat="false" ht="15" hidden="false" customHeight="false" outlineLevel="0" collapsed="false">
      <c r="A366" s="0" t="s">
        <v>225</v>
      </c>
      <c r="B366" s="0" t="n">
        <v>1</v>
      </c>
      <c r="C366" s="0" t="n">
        <f aca="false">IF(B366=2,1,0)</f>
        <v>0</v>
      </c>
    </row>
    <row r="367" customFormat="false" ht="15" hidden="false" customHeight="false" outlineLevel="0" collapsed="false">
      <c r="A367" s="0" t="s">
        <v>229</v>
      </c>
      <c r="B367" s="0" t="n">
        <v>1</v>
      </c>
      <c r="C367" s="0" t="n">
        <f aca="false">IF(B367=2,1,0)</f>
        <v>0</v>
      </c>
    </row>
    <row r="368" customFormat="false" ht="15" hidden="false" customHeight="false" outlineLevel="0" collapsed="false">
      <c r="A368" s="0" t="s">
        <v>231</v>
      </c>
      <c r="B368" s="0" t="n">
        <v>1</v>
      </c>
      <c r="C368" s="0" t="n">
        <f aca="false">IF(B368=2,1,0)</f>
        <v>0</v>
      </c>
    </row>
    <row r="369" customFormat="false" ht="15" hidden="false" customHeight="false" outlineLevel="0" collapsed="false">
      <c r="A369" s="0" t="s">
        <v>232</v>
      </c>
      <c r="B369" s="0" t="n">
        <v>1</v>
      </c>
      <c r="C369" s="0" t="n">
        <f aca="false">IF(B369=2,1,0)</f>
        <v>0</v>
      </c>
    </row>
    <row r="370" customFormat="false" ht="15" hidden="false" customHeight="false" outlineLevel="0" collapsed="false">
      <c r="A370" s="0" t="s">
        <v>233</v>
      </c>
      <c r="B370" s="0" t="n">
        <v>1</v>
      </c>
      <c r="C370" s="0" t="n">
        <f aca="false">IF(B370=2,1,0)</f>
        <v>0</v>
      </c>
    </row>
    <row r="371" customFormat="false" ht="15" hidden="false" customHeight="false" outlineLevel="0" collapsed="false">
      <c r="A371" s="0" t="s">
        <v>1347</v>
      </c>
      <c r="B371" s="0" t="n">
        <v>1</v>
      </c>
      <c r="C371" s="0" t="n">
        <f aca="false">IF(B371=2,1,0)</f>
        <v>0</v>
      </c>
    </row>
    <row r="372" customFormat="false" ht="15" hidden="false" customHeight="false" outlineLevel="0" collapsed="false">
      <c r="A372" s="0" t="s">
        <v>236</v>
      </c>
      <c r="B372" s="0" t="n">
        <v>1</v>
      </c>
      <c r="C372" s="0" t="n">
        <f aca="false">IF(B372=2,1,0)</f>
        <v>0</v>
      </c>
    </row>
    <row r="373" customFormat="false" ht="15" hidden="false" customHeight="false" outlineLevel="0" collapsed="false">
      <c r="A373" s="0" t="s">
        <v>237</v>
      </c>
      <c r="B373" s="0" t="n">
        <v>1</v>
      </c>
      <c r="C373" s="0" t="n">
        <f aca="false">IF(B373=2,1,0)</f>
        <v>0</v>
      </c>
    </row>
    <row r="374" customFormat="false" ht="15" hidden="false" customHeight="false" outlineLevel="0" collapsed="false">
      <c r="A374" s="0" t="s">
        <v>238</v>
      </c>
      <c r="B374" s="0" t="n">
        <v>1</v>
      </c>
      <c r="C374" s="0" t="n">
        <f aca="false">IF(B374=2,1,0)</f>
        <v>0</v>
      </c>
    </row>
    <row r="375" customFormat="false" ht="15" hidden="false" customHeight="false" outlineLevel="0" collapsed="false">
      <c r="A375" s="0" t="s">
        <v>239</v>
      </c>
      <c r="B375" s="0" t="n">
        <v>1</v>
      </c>
      <c r="C375" s="0" t="n">
        <f aca="false">IF(B375=2,1,0)</f>
        <v>0</v>
      </c>
    </row>
    <row r="376" customFormat="false" ht="15" hidden="false" customHeight="false" outlineLevel="0" collapsed="false">
      <c r="A376" s="0" t="s">
        <v>240</v>
      </c>
      <c r="B376" s="0" t="n">
        <v>1</v>
      </c>
      <c r="C376" s="0" t="n">
        <f aca="false">IF(B376=2,1,0)</f>
        <v>0</v>
      </c>
    </row>
    <row r="377" customFormat="false" ht="15" hidden="false" customHeight="false" outlineLevel="0" collapsed="false">
      <c r="A377" s="0" t="s">
        <v>1348</v>
      </c>
      <c r="B377" s="0" t="n">
        <v>1</v>
      </c>
      <c r="C377" s="0" t="n">
        <f aca="false">IF(B377=2,1,0)</f>
        <v>0</v>
      </c>
    </row>
    <row r="378" customFormat="false" ht="15" hidden="false" customHeight="false" outlineLevel="0" collapsed="false">
      <c r="A378" s="0" t="s">
        <v>241</v>
      </c>
      <c r="B378" s="0" t="n">
        <v>1</v>
      </c>
      <c r="C378" s="0" t="n">
        <f aca="false">IF(B378=2,1,0)</f>
        <v>0</v>
      </c>
    </row>
    <row r="379" customFormat="false" ht="15" hidden="false" customHeight="false" outlineLevel="0" collapsed="false">
      <c r="A379" s="0" t="s">
        <v>244</v>
      </c>
      <c r="B379" s="0" t="n">
        <v>1</v>
      </c>
      <c r="C379" s="0" t="n">
        <f aca="false">IF(B379=2,1,0)</f>
        <v>0</v>
      </c>
    </row>
    <row r="380" customFormat="false" ht="15" hidden="false" customHeight="false" outlineLevel="0" collapsed="false">
      <c r="A380" s="0" t="s">
        <v>245</v>
      </c>
      <c r="B380" s="0" t="n">
        <v>1</v>
      </c>
      <c r="C380" s="0" t="n">
        <f aca="false">IF(B380=2,1,0)</f>
        <v>0</v>
      </c>
    </row>
    <row r="381" customFormat="false" ht="15" hidden="false" customHeight="false" outlineLevel="0" collapsed="false">
      <c r="A381" s="0" t="s">
        <v>246</v>
      </c>
      <c r="B381" s="0" t="n">
        <v>1</v>
      </c>
      <c r="C381" s="0" t="n">
        <f aca="false">IF(B381=2,1,0)</f>
        <v>0</v>
      </c>
    </row>
    <row r="382" customFormat="false" ht="15" hidden="false" customHeight="false" outlineLevel="0" collapsed="false">
      <c r="A382" s="0" t="s">
        <v>247</v>
      </c>
      <c r="B382" s="0" t="n">
        <v>1</v>
      </c>
      <c r="C382" s="0" t="n">
        <f aca="false">IF(B382=2,1,0)</f>
        <v>0</v>
      </c>
    </row>
    <row r="383" customFormat="false" ht="15" hidden="false" customHeight="false" outlineLevel="0" collapsed="false">
      <c r="A383" s="0" t="s">
        <v>248</v>
      </c>
      <c r="B383" s="0" t="n">
        <v>1</v>
      </c>
      <c r="C383" s="0" t="n">
        <f aca="false">IF(B383=2,1,0)</f>
        <v>0</v>
      </c>
    </row>
    <row r="384" customFormat="false" ht="15" hidden="false" customHeight="false" outlineLevel="0" collapsed="false">
      <c r="A384" s="0" t="s">
        <v>249</v>
      </c>
      <c r="B384" s="0" t="n">
        <v>1</v>
      </c>
      <c r="C384" s="0" t="n">
        <f aca="false">IF(B384=2,1,0)</f>
        <v>0</v>
      </c>
    </row>
    <row r="385" customFormat="false" ht="15" hidden="false" customHeight="false" outlineLevel="0" collapsed="false">
      <c r="A385" s="0" t="s">
        <v>250</v>
      </c>
      <c r="B385" s="0" t="n">
        <v>1</v>
      </c>
      <c r="C385" s="0" t="n">
        <f aca="false">IF(B385=2,1,0)</f>
        <v>0</v>
      </c>
    </row>
    <row r="386" customFormat="false" ht="15" hidden="false" customHeight="false" outlineLevel="0" collapsed="false">
      <c r="A386" s="0" t="s">
        <v>251</v>
      </c>
      <c r="B386" s="0" t="n">
        <v>1</v>
      </c>
      <c r="C386" s="0" t="n">
        <f aca="false">IF(B386=2,1,0)</f>
        <v>0</v>
      </c>
    </row>
    <row r="387" customFormat="false" ht="15" hidden="false" customHeight="false" outlineLevel="0" collapsed="false">
      <c r="A387" s="0" t="s">
        <v>1349</v>
      </c>
      <c r="B387" s="0" t="n">
        <v>1</v>
      </c>
      <c r="C387" s="0" t="n">
        <f aca="false">IF(B387=2,1,0)</f>
        <v>0</v>
      </c>
    </row>
    <row r="388" customFormat="false" ht="15" hidden="false" customHeight="false" outlineLevel="0" collapsed="false">
      <c r="A388" s="0" t="s">
        <v>1350</v>
      </c>
      <c r="B388" s="0" t="n">
        <v>1</v>
      </c>
      <c r="C388" s="0" t="n">
        <f aca="false">IF(B388=2,1,0)</f>
        <v>0</v>
      </c>
    </row>
    <row r="389" customFormat="false" ht="15" hidden="false" customHeight="false" outlineLevel="0" collapsed="false">
      <c r="A389" s="0" t="s">
        <v>1351</v>
      </c>
      <c r="B389" s="0" t="n">
        <v>1</v>
      </c>
      <c r="C389" s="0" t="n">
        <f aca="false">IF(B389=2,1,0)</f>
        <v>0</v>
      </c>
    </row>
    <row r="390" customFormat="false" ht="15" hidden="false" customHeight="false" outlineLevel="0" collapsed="false">
      <c r="A390" s="0" t="s">
        <v>1352</v>
      </c>
      <c r="B390" s="0" t="n">
        <v>1</v>
      </c>
      <c r="C390" s="0" t="n">
        <f aca="false">IF(B390=2,1,0)</f>
        <v>0</v>
      </c>
    </row>
    <row r="391" customFormat="false" ht="15" hidden="false" customHeight="false" outlineLevel="0" collapsed="false">
      <c r="A391" s="0" t="s">
        <v>252</v>
      </c>
      <c r="B391" s="0" t="n">
        <v>1</v>
      </c>
      <c r="C391" s="0" t="n">
        <f aca="false">IF(B391=2,1,0)</f>
        <v>0</v>
      </c>
    </row>
    <row r="392" customFormat="false" ht="15" hidden="false" customHeight="false" outlineLevel="0" collapsed="false">
      <c r="A392" s="0" t="s">
        <v>254</v>
      </c>
      <c r="B392" s="0" t="n">
        <v>1</v>
      </c>
      <c r="C392" s="0" t="n">
        <f aca="false">IF(B392=2,1,0)</f>
        <v>0</v>
      </c>
    </row>
    <row r="393" customFormat="false" ht="15" hidden="false" customHeight="false" outlineLevel="0" collapsed="false">
      <c r="A393" s="0" t="s">
        <v>256</v>
      </c>
      <c r="B393" s="0" t="n">
        <v>1</v>
      </c>
      <c r="C393" s="0" t="n">
        <f aca="false">IF(B393=2,1,0)</f>
        <v>0</v>
      </c>
    </row>
    <row r="394" customFormat="false" ht="15" hidden="false" customHeight="false" outlineLevel="0" collapsed="false">
      <c r="A394" s="0" t="s">
        <v>257</v>
      </c>
      <c r="B394" s="0" t="n">
        <v>1</v>
      </c>
      <c r="C394" s="0" t="n">
        <f aca="false">IF(B394=2,1,0)</f>
        <v>0</v>
      </c>
    </row>
    <row r="395" customFormat="false" ht="15" hidden="false" customHeight="false" outlineLevel="0" collapsed="false">
      <c r="A395" s="0" t="s">
        <v>258</v>
      </c>
      <c r="B395" s="0" t="n">
        <v>1</v>
      </c>
      <c r="C395" s="0" t="n">
        <f aca="false">IF(B395=2,1,0)</f>
        <v>0</v>
      </c>
    </row>
    <row r="396" customFormat="false" ht="15" hidden="false" customHeight="false" outlineLevel="0" collapsed="false">
      <c r="A396" s="0" t="s">
        <v>259</v>
      </c>
      <c r="B396" s="0" t="n">
        <v>1</v>
      </c>
      <c r="C396" s="0" t="n">
        <f aca="false">IF(B396=2,1,0)</f>
        <v>0</v>
      </c>
    </row>
    <row r="397" customFormat="false" ht="15" hidden="false" customHeight="false" outlineLevel="0" collapsed="false">
      <c r="A397" s="0" t="s">
        <v>260</v>
      </c>
      <c r="B397" s="0" t="n">
        <v>1</v>
      </c>
      <c r="C397" s="0" t="n">
        <f aca="false">IF(B397=2,1,0)</f>
        <v>0</v>
      </c>
    </row>
    <row r="398" customFormat="false" ht="15" hidden="false" customHeight="false" outlineLevel="0" collapsed="false">
      <c r="A398" s="0" t="s">
        <v>261</v>
      </c>
      <c r="B398" s="0" t="n">
        <v>1</v>
      </c>
      <c r="C398" s="0" t="n">
        <f aca="false">IF(B398=2,1,0)</f>
        <v>0</v>
      </c>
    </row>
    <row r="399" customFormat="false" ht="15" hidden="false" customHeight="false" outlineLevel="0" collapsed="false">
      <c r="A399" s="0" t="s">
        <v>1353</v>
      </c>
      <c r="B399" s="0" t="n">
        <v>1</v>
      </c>
      <c r="C399" s="0" t="n">
        <f aca="false">IF(B399=2,1,0)</f>
        <v>0</v>
      </c>
    </row>
    <row r="400" customFormat="false" ht="15" hidden="false" customHeight="false" outlineLevel="0" collapsed="false">
      <c r="A400" s="0" t="s">
        <v>262</v>
      </c>
      <c r="B400" s="0" t="n">
        <v>1</v>
      </c>
      <c r="C400" s="0" t="n">
        <f aca="false">IF(B400=2,1,0)</f>
        <v>0</v>
      </c>
    </row>
    <row r="401" customFormat="false" ht="15" hidden="false" customHeight="false" outlineLevel="0" collapsed="false">
      <c r="A401" s="0" t="s">
        <v>263</v>
      </c>
      <c r="B401" s="0" t="n">
        <v>1</v>
      </c>
      <c r="C401" s="0" t="n">
        <f aca="false">IF(B401=2,1,0)</f>
        <v>0</v>
      </c>
    </row>
    <row r="402" customFormat="false" ht="15" hidden="false" customHeight="false" outlineLevel="0" collapsed="false">
      <c r="A402" s="0" t="s">
        <v>264</v>
      </c>
      <c r="B402" s="0" t="n">
        <v>1</v>
      </c>
      <c r="C402" s="0" t="n">
        <f aca="false">IF(B402=2,1,0)</f>
        <v>0</v>
      </c>
    </row>
    <row r="403" customFormat="false" ht="15" hidden="false" customHeight="false" outlineLevel="0" collapsed="false">
      <c r="A403" s="0" t="s">
        <v>265</v>
      </c>
      <c r="B403" s="0" t="n">
        <v>1</v>
      </c>
      <c r="C403" s="0" t="n">
        <f aca="false">IF(B403=2,1,0)</f>
        <v>0</v>
      </c>
    </row>
    <row r="404" customFormat="false" ht="15" hidden="false" customHeight="false" outlineLevel="0" collapsed="false">
      <c r="A404" s="0" t="s">
        <v>266</v>
      </c>
      <c r="B404" s="0" t="n">
        <v>1</v>
      </c>
      <c r="C404" s="0" t="n">
        <f aca="false">IF(B404=2,1,0)</f>
        <v>0</v>
      </c>
    </row>
    <row r="405" customFormat="false" ht="15" hidden="false" customHeight="false" outlineLevel="0" collapsed="false">
      <c r="A405" s="0" t="s">
        <v>267</v>
      </c>
      <c r="B405" s="0" t="n">
        <v>1</v>
      </c>
      <c r="C405" s="0" t="n">
        <f aca="false">IF(B405=2,1,0)</f>
        <v>0</v>
      </c>
    </row>
    <row r="406" customFormat="false" ht="15" hidden="false" customHeight="false" outlineLevel="0" collapsed="false">
      <c r="A406" s="0" t="s">
        <v>268</v>
      </c>
      <c r="B406" s="0" t="n">
        <v>1</v>
      </c>
      <c r="C406" s="0" t="n">
        <f aca="false">IF(B406=2,1,0)</f>
        <v>0</v>
      </c>
    </row>
    <row r="407" customFormat="false" ht="15" hidden="false" customHeight="false" outlineLevel="0" collapsed="false">
      <c r="A407" s="0" t="s">
        <v>269</v>
      </c>
      <c r="B407" s="0" t="n">
        <v>1</v>
      </c>
      <c r="C407" s="0" t="n">
        <f aca="false">IF(B407=2,1,0)</f>
        <v>0</v>
      </c>
    </row>
    <row r="408" customFormat="false" ht="15" hidden="false" customHeight="false" outlineLevel="0" collapsed="false">
      <c r="A408" s="0" t="s">
        <v>273</v>
      </c>
      <c r="B408" s="0" t="n">
        <v>1</v>
      </c>
      <c r="C408" s="0" t="n">
        <f aca="false">IF(B408=2,1,0)</f>
        <v>0</v>
      </c>
    </row>
    <row r="409" customFormat="false" ht="15" hidden="false" customHeight="false" outlineLevel="0" collapsed="false">
      <c r="A409" s="0" t="s">
        <v>275</v>
      </c>
      <c r="B409" s="0" t="n">
        <v>1</v>
      </c>
      <c r="C409" s="0" t="n">
        <f aca="false">IF(B409=2,1,0)</f>
        <v>0</v>
      </c>
    </row>
    <row r="410" customFormat="false" ht="15" hidden="false" customHeight="false" outlineLevel="0" collapsed="false">
      <c r="A410" s="0" t="s">
        <v>277</v>
      </c>
      <c r="B410" s="0" t="n">
        <v>1</v>
      </c>
      <c r="C410" s="0" t="n">
        <f aca="false">IF(B410=2,1,0)</f>
        <v>0</v>
      </c>
    </row>
    <row r="411" customFormat="false" ht="15" hidden="false" customHeight="false" outlineLevel="0" collapsed="false">
      <c r="A411" s="0" t="s">
        <v>278</v>
      </c>
      <c r="B411" s="0" t="n">
        <v>1</v>
      </c>
      <c r="C411" s="0" t="n">
        <f aca="false">IF(B411=2,1,0)</f>
        <v>0</v>
      </c>
    </row>
    <row r="412" customFormat="false" ht="15" hidden="false" customHeight="false" outlineLevel="0" collapsed="false">
      <c r="A412" s="0" t="s">
        <v>280</v>
      </c>
      <c r="B412" s="0" t="n">
        <v>1</v>
      </c>
      <c r="C412" s="0" t="n">
        <f aca="false">IF(B412=2,1,0)</f>
        <v>0</v>
      </c>
    </row>
    <row r="413" customFormat="false" ht="15" hidden="false" customHeight="false" outlineLevel="0" collapsed="false">
      <c r="A413" s="0" t="s">
        <v>282</v>
      </c>
      <c r="B413" s="0" t="n">
        <v>1</v>
      </c>
      <c r="C413" s="0" t="n">
        <f aca="false">IF(B413=2,1,0)</f>
        <v>0</v>
      </c>
    </row>
    <row r="414" customFormat="false" ht="15" hidden="false" customHeight="false" outlineLevel="0" collapsed="false">
      <c r="A414" s="0" t="s">
        <v>283</v>
      </c>
      <c r="B414" s="0" t="n">
        <v>1</v>
      </c>
      <c r="C414" s="0" t="n">
        <f aca="false">IF(B414=2,1,0)</f>
        <v>0</v>
      </c>
    </row>
    <row r="415" customFormat="false" ht="15" hidden="false" customHeight="false" outlineLevel="0" collapsed="false">
      <c r="A415" s="0" t="s">
        <v>288</v>
      </c>
      <c r="B415" s="0" t="n">
        <v>1</v>
      </c>
      <c r="C415" s="0" t="n">
        <f aca="false">IF(B415=2,1,0)</f>
        <v>0</v>
      </c>
    </row>
    <row r="416" customFormat="false" ht="15" hidden="false" customHeight="false" outlineLevel="0" collapsed="false">
      <c r="A416" s="0" t="s">
        <v>289</v>
      </c>
      <c r="B416" s="0" t="n">
        <v>1</v>
      </c>
      <c r="C416" s="0" t="n">
        <f aca="false">IF(B416=2,1,0)</f>
        <v>0</v>
      </c>
    </row>
    <row r="417" customFormat="false" ht="15" hidden="false" customHeight="false" outlineLevel="0" collapsed="false">
      <c r="A417" s="0" t="s">
        <v>290</v>
      </c>
      <c r="B417" s="0" t="n">
        <v>1</v>
      </c>
      <c r="C417" s="0" t="n">
        <f aca="false">IF(B417=2,1,0)</f>
        <v>0</v>
      </c>
    </row>
    <row r="418" customFormat="false" ht="15" hidden="false" customHeight="false" outlineLevel="0" collapsed="false">
      <c r="A418" s="0" t="s">
        <v>1354</v>
      </c>
      <c r="B418" s="0" t="n">
        <v>1</v>
      </c>
      <c r="C418" s="0" t="n">
        <f aca="false">IF(B418=2,1,0)</f>
        <v>0</v>
      </c>
    </row>
    <row r="419" customFormat="false" ht="15" hidden="false" customHeight="false" outlineLevel="0" collapsed="false">
      <c r="A419" s="0" t="s">
        <v>292</v>
      </c>
      <c r="B419" s="0" t="n">
        <v>1</v>
      </c>
      <c r="C419" s="0" t="n">
        <f aca="false">IF(B419=2,1,0)</f>
        <v>0</v>
      </c>
    </row>
    <row r="420" customFormat="false" ht="15" hidden="false" customHeight="false" outlineLevel="0" collapsed="false">
      <c r="A420" s="0" t="s">
        <v>293</v>
      </c>
      <c r="B420" s="0" t="n">
        <v>1</v>
      </c>
      <c r="C420" s="0" t="n">
        <f aca="false">IF(B420=2,1,0)</f>
        <v>0</v>
      </c>
    </row>
    <row r="421" customFormat="false" ht="15" hidden="false" customHeight="false" outlineLevel="0" collapsed="false">
      <c r="A421" s="0" t="s">
        <v>1355</v>
      </c>
      <c r="B421" s="0" t="n">
        <v>1</v>
      </c>
      <c r="C421" s="0" t="n">
        <f aca="false">IF(B421=2,1,0)</f>
        <v>0</v>
      </c>
    </row>
    <row r="422" customFormat="false" ht="15" hidden="false" customHeight="false" outlineLevel="0" collapsed="false">
      <c r="A422" s="0" t="s">
        <v>1356</v>
      </c>
      <c r="B422" s="0" t="n">
        <v>1</v>
      </c>
      <c r="C422" s="0" t="n">
        <f aca="false">IF(B422=2,1,0)</f>
        <v>0</v>
      </c>
    </row>
    <row r="423" customFormat="false" ht="15" hidden="false" customHeight="false" outlineLevel="0" collapsed="false">
      <c r="A423" s="0" t="s">
        <v>296</v>
      </c>
      <c r="B423" s="0" t="n">
        <v>1</v>
      </c>
      <c r="C423" s="0" t="n">
        <f aca="false">IF(B423=2,1,0)</f>
        <v>0</v>
      </c>
    </row>
    <row r="424" customFormat="false" ht="15" hidden="false" customHeight="false" outlineLevel="0" collapsed="false">
      <c r="A424" s="0" t="s">
        <v>297</v>
      </c>
      <c r="B424" s="0" t="n">
        <v>1</v>
      </c>
      <c r="C424" s="0" t="n">
        <f aca="false">IF(B424=2,1,0)</f>
        <v>0</v>
      </c>
    </row>
    <row r="425" customFormat="false" ht="15" hidden="false" customHeight="false" outlineLevel="0" collapsed="false">
      <c r="A425" s="0" t="s">
        <v>299</v>
      </c>
      <c r="B425" s="0" t="n">
        <v>1</v>
      </c>
      <c r="C425" s="0" t="n">
        <f aca="false">IF(B425=2,1,0)</f>
        <v>0</v>
      </c>
    </row>
    <row r="426" customFormat="false" ht="15" hidden="false" customHeight="false" outlineLevel="0" collapsed="false">
      <c r="A426" s="0" t="s">
        <v>300</v>
      </c>
      <c r="B426" s="0" t="n">
        <v>1</v>
      </c>
      <c r="C426" s="0" t="n">
        <f aca="false">IF(B426=2,1,0)</f>
        <v>0</v>
      </c>
    </row>
    <row r="427" customFormat="false" ht="15" hidden="false" customHeight="false" outlineLevel="0" collapsed="false">
      <c r="A427" s="0" t="s">
        <v>301</v>
      </c>
      <c r="B427" s="0" t="n">
        <v>1</v>
      </c>
      <c r="C427" s="0" t="n">
        <f aca="false">IF(B427=2,1,0)</f>
        <v>0</v>
      </c>
    </row>
    <row r="428" customFormat="false" ht="15" hidden="false" customHeight="false" outlineLevel="0" collapsed="false">
      <c r="A428" s="0" t="s">
        <v>304</v>
      </c>
      <c r="B428" s="0" t="n">
        <v>1</v>
      </c>
      <c r="C428" s="0" t="n">
        <f aca="false">IF(B428=2,1,0)</f>
        <v>0</v>
      </c>
    </row>
    <row r="429" customFormat="false" ht="15" hidden="false" customHeight="false" outlineLevel="0" collapsed="false">
      <c r="A429" s="0" t="s">
        <v>306</v>
      </c>
      <c r="B429" s="0" t="n">
        <v>1</v>
      </c>
      <c r="C429" s="0" t="n">
        <f aca="false">IF(B429=2,1,0)</f>
        <v>0</v>
      </c>
    </row>
    <row r="430" customFormat="false" ht="15" hidden="false" customHeight="false" outlineLevel="0" collapsed="false">
      <c r="A430" s="0" t="s">
        <v>307</v>
      </c>
      <c r="B430" s="0" t="n">
        <v>1</v>
      </c>
      <c r="C430" s="0" t="n">
        <f aca="false">IF(B430=2,1,0)</f>
        <v>0</v>
      </c>
    </row>
    <row r="431" customFormat="false" ht="15" hidden="false" customHeight="false" outlineLevel="0" collapsed="false">
      <c r="A431" s="0" t="s">
        <v>1357</v>
      </c>
      <c r="B431" s="0" t="n">
        <v>1</v>
      </c>
      <c r="C431" s="0" t="n">
        <f aca="false">IF(B431=2,1,0)</f>
        <v>0</v>
      </c>
    </row>
    <row r="432" customFormat="false" ht="15" hidden="false" customHeight="false" outlineLevel="0" collapsed="false">
      <c r="A432" s="0" t="s">
        <v>1358</v>
      </c>
      <c r="B432" s="0" t="n">
        <v>1</v>
      </c>
      <c r="C432" s="0" t="n">
        <f aca="false">IF(B432=2,1,0)</f>
        <v>0</v>
      </c>
    </row>
    <row r="433" customFormat="false" ht="15" hidden="false" customHeight="false" outlineLevel="0" collapsed="false">
      <c r="A433" s="0" t="s">
        <v>1359</v>
      </c>
      <c r="B433" s="0" t="n">
        <v>1</v>
      </c>
      <c r="C433" s="0" t="n">
        <f aca="false">IF(B433=2,1,0)</f>
        <v>0</v>
      </c>
    </row>
    <row r="434" customFormat="false" ht="15" hidden="false" customHeight="false" outlineLevel="0" collapsed="false">
      <c r="A434" s="0" t="s">
        <v>315</v>
      </c>
      <c r="B434" s="0" t="n">
        <v>1</v>
      </c>
      <c r="C434" s="0" t="n">
        <f aca="false">IF(B434=2,1,0)</f>
        <v>0</v>
      </c>
    </row>
    <row r="435" customFormat="false" ht="15" hidden="false" customHeight="false" outlineLevel="0" collapsed="false">
      <c r="A435" s="0" t="s">
        <v>1360</v>
      </c>
      <c r="B435" s="0" t="n">
        <v>1</v>
      </c>
      <c r="C435" s="0" t="n">
        <f aca="false">IF(B435=2,1,0)</f>
        <v>0</v>
      </c>
    </row>
    <row r="436" customFormat="false" ht="15" hidden="false" customHeight="false" outlineLevel="0" collapsed="false">
      <c r="A436" s="0" t="s">
        <v>317</v>
      </c>
      <c r="B436" s="0" t="n">
        <v>1</v>
      </c>
      <c r="C436" s="0" t="n">
        <f aca="false">IF(B436=2,1,0)</f>
        <v>0</v>
      </c>
    </row>
    <row r="437" customFormat="false" ht="15" hidden="false" customHeight="false" outlineLevel="0" collapsed="false">
      <c r="A437" s="0" t="s">
        <v>319</v>
      </c>
      <c r="B437" s="0" t="n">
        <v>1</v>
      </c>
      <c r="C437" s="0" t="n">
        <f aca="false">IF(B437=2,1,0)</f>
        <v>0</v>
      </c>
    </row>
    <row r="438" customFormat="false" ht="15" hidden="false" customHeight="false" outlineLevel="0" collapsed="false">
      <c r="A438" s="0" t="s">
        <v>321</v>
      </c>
      <c r="B438" s="0" t="n">
        <v>1</v>
      </c>
      <c r="C438" s="0" t="n">
        <f aca="false">IF(B438=2,1,0)</f>
        <v>0</v>
      </c>
    </row>
    <row r="439" customFormat="false" ht="15" hidden="false" customHeight="false" outlineLevel="0" collapsed="false">
      <c r="A439" s="0" t="s">
        <v>324</v>
      </c>
      <c r="B439" s="0" t="n">
        <v>1</v>
      </c>
      <c r="C439" s="0" t="n">
        <f aca="false">IF(B439=2,1,0)</f>
        <v>0</v>
      </c>
    </row>
    <row r="440" customFormat="false" ht="15" hidden="false" customHeight="false" outlineLevel="0" collapsed="false">
      <c r="A440" s="0" t="s">
        <v>325</v>
      </c>
      <c r="B440" s="0" t="n">
        <v>1</v>
      </c>
      <c r="C440" s="0" t="n">
        <f aca="false">IF(B440=2,1,0)</f>
        <v>0</v>
      </c>
    </row>
    <row r="441" customFormat="false" ht="15" hidden="false" customHeight="false" outlineLevel="0" collapsed="false">
      <c r="A441" s="0" t="s">
        <v>1361</v>
      </c>
      <c r="B441" s="0" t="n">
        <v>1</v>
      </c>
      <c r="C441" s="0" t="n">
        <f aca="false">IF(B441=2,1,0)</f>
        <v>0</v>
      </c>
    </row>
    <row r="442" customFormat="false" ht="15" hidden="false" customHeight="false" outlineLevel="0" collapsed="false">
      <c r="A442" s="0" t="s">
        <v>1362</v>
      </c>
      <c r="B442" s="0" t="n">
        <v>1</v>
      </c>
      <c r="C442" s="0" t="n">
        <f aca="false">IF(B442=2,1,0)</f>
        <v>0</v>
      </c>
    </row>
    <row r="443" customFormat="false" ht="15" hidden="false" customHeight="false" outlineLevel="0" collapsed="false">
      <c r="A443" s="0" t="s">
        <v>1363</v>
      </c>
      <c r="B443" s="0" t="n">
        <v>1</v>
      </c>
      <c r="C443" s="0" t="n">
        <f aca="false">IF(B443=2,1,0)</f>
        <v>0</v>
      </c>
    </row>
    <row r="444" customFormat="false" ht="15" hidden="false" customHeight="false" outlineLevel="0" collapsed="false">
      <c r="A444" s="0" t="s">
        <v>1364</v>
      </c>
      <c r="B444" s="0" t="n">
        <v>1</v>
      </c>
      <c r="C444" s="0" t="n">
        <f aca="false">IF(B444=2,1,0)</f>
        <v>0</v>
      </c>
    </row>
    <row r="445" customFormat="false" ht="15" hidden="false" customHeight="false" outlineLevel="0" collapsed="false">
      <c r="A445" s="0" t="s">
        <v>327</v>
      </c>
      <c r="B445" s="0" t="n">
        <v>1</v>
      </c>
      <c r="C445" s="0" t="n">
        <f aca="false">IF(B445=2,1,0)</f>
        <v>0</v>
      </c>
    </row>
    <row r="446" customFormat="false" ht="15" hidden="false" customHeight="false" outlineLevel="0" collapsed="false">
      <c r="A446" s="0" t="s">
        <v>328</v>
      </c>
      <c r="B446" s="0" t="n">
        <v>1</v>
      </c>
      <c r="C446" s="0" t="n">
        <f aca="false">IF(B446=2,1,0)</f>
        <v>0</v>
      </c>
    </row>
    <row r="447" customFormat="false" ht="15" hidden="false" customHeight="false" outlineLevel="0" collapsed="false">
      <c r="A447" s="0" t="s">
        <v>329</v>
      </c>
      <c r="B447" s="0" t="n">
        <v>1</v>
      </c>
      <c r="C447" s="0" t="n">
        <f aca="false">IF(B447=2,1,0)</f>
        <v>0</v>
      </c>
    </row>
    <row r="448" customFormat="false" ht="15" hidden="false" customHeight="false" outlineLevel="0" collapsed="false">
      <c r="A448" s="0" t="s">
        <v>330</v>
      </c>
      <c r="B448" s="0" t="n">
        <v>1</v>
      </c>
      <c r="C448" s="0" t="n">
        <f aca="false">IF(B448=2,1,0)</f>
        <v>0</v>
      </c>
    </row>
    <row r="449" customFormat="false" ht="15" hidden="false" customHeight="false" outlineLevel="0" collapsed="false">
      <c r="A449" s="0" t="s">
        <v>331</v>
      </c>
      <c r="B449" s="0" t="n">
        <v>1</v>
      </c>
      <c r="C449" s="0" t="n">
        <f aca="false">IF(B449=2,1,0)</f>
        <v>0</v>
      </c>
    </row>
    <row r="450" customFormat="false" ht="15" hidden="false" customHeight="false" outlineLevel="0" collapsed="false">
      <c r="A450" s="0" t="s">
        <v>335</v>
      </c>
      <c r="B450" s="0" t="n">
        <v>1</v>
      </c>
      <c r="C450" s="0" t="n">
        <f aca="false">IF(B450=2,1,0)</f>
        <v>0</v>
      </c>
    </row>
    <row r="451" customFormat="false" ht="15" hidden="false" customHeight="false" outlineLevel="0" collapsed="false">
      <c r="A451" s="0" t="s">
        <v>338</v>
      </c>
      <c r="B451" s="0" t="n">
        <v>1</v>
      </c>
      <c r="C451" s="0" t="n">
        <f aca="false">IF(B451=2,1,0)</f>
        <v>0</v>
      </c>
    </row>
    <row r="452" customFormat="false" ht="15" hidden="false" customHeight="false" outlineLevel="0" collapsed="false">
      <c r="A452" s="0" t="s">
        <v>339</v>
      </c>
      <c r="B452" s="0" t="n">
        <v>1</v>
      </c>
      <c r="C452" s="0" t="n">
        <f aca="false">IF(B452=2,1,0)</f>
        <v>0</v>
      </c>
    </row>
    <row r="453" customFormat="false" ht="15" hidden="false" customHeight="false" outlineLevel="0" collapsed="false">
      <c r="A453" s="0" t="s">
        <v>340</v>
      </c>
      <c r="B453" s="0" t="n">
        <v>1</v>
      </c>
      <c r="C453" s="0" t="n">
        <f aca="false">IF(B453=2,1,0)</f>
        <v>0</v>
      </c>
    </row>
    <row r="454" customFormat="false" ht="15" hidden="false" customHeight="false" outlineLevel="0" collapsed="false">
      <c r="A454" s="0" t="s">
        <v>341</v>
      </c>
      <c r="B454" s="0" t="n">
        <v>1</v>
      </c>
      <c r="C454" s="0" t="n">
        <f aca="false">IF(B454=2,1,0)</f>
        <v>0</v>
      </c>
    </row>
    <row r="455" customFormat="false" ht="15" hidden="false" customHeight="false" outlineLevel="0" collapsed="false">
      <c r="A455" s="0" t="s">
        <v>342</v>
      </c>
      <c r="B455" s="0" t="n">
        <v>1</v>
      </c>
      <c r="C455" s="0" t="n">
        <f aca="false">IF(B455=2,1,0)</f>
        <v>0</v>
      </c>
    </row>
    <row r="456" customFormat="false" ht="15" hidden="false" customHeight="false" outlineLevel="0" collapsed="false">
      <c r="A456" s="0" t="s">
        <v>343</v>
      </c>
      <c r="B456" s="0" t="n">
        <v>1</v>
      </c>
      <c r="C456" s="0" t="n">
        <f aca="false">IF(B456=2,1,0)</f>
        <v>0</v>
      </c>
    </row>
    <row r="457" customFormat="false" ht="15" hidden="false" customHeight="false" outlineLevel="0" collapsed="false">
      <c r="A457" s="0" t="s">
        <v>1365</v>
      </c>
      <c r="B457" s="0" t="n">
        <v>1</v>
      </c>
      <c r="C457" s="0" t="n">
        <f aca="false">IF(B457=2,1,0)</f>
        <v>0</v>
      </c>
    </row>
    <row r="458" customFormat="false" ht="15" hidden="false" customHeight="false" outlineLevel="0" collapsed="false">
      <c r="A458" s="0" t="s">
        <v>1366</v>
      </c>
      <c r="B458" s="0" t="n">
        <v>1</v>
      </c>
      <c r="C458" s="0" t="n">
        <f aca="false">IF(B458=2,1,0)</f>
        <v>0</v>
      </c>
    </row>
    <row r="459" customFormat="false" ht="15" hidden="false" customHeight="false" outlineLevel="0" collapsed="false">
      <c r="A459" s="0" t="s">
        <v>346</v>
      </c>
      <c r="B459" s="0" t="n">
        <v>1</v>
      </c>
      <c r="C459" s="0" t="n">
        <f aca="false">IF(B459=2,1,0)</f>
        <v>0</v>
      </c>
    </row>
    <row r="460" customFormat="false" ht="15" hidden="false" customHeight="false" outlineLevel="0" collapsed="false">
      <c r="A460" s="0" t="s">
        <v>347</v>
      </c>
      <c r="B460" s="0" t="n">
        <v>1</v>
      </c>
      <c r="C460" s="0" t="n">
        <f aca="false">IF(B460=2,1,0)</f>
        <v>0</v>
      </c>
    </row>
    <row r="461" customFormat="false" ht="15" hidden="false" customHeight="false" outlineLevel="0" collapsed="false">
      <c r="A461" s="0" t="s">
        <v>349</v>
      </c>
      <c r="B461" s="0" t="n">
        <v>1</v>
      </c>
      <c r="C461" s="0" t="n">
        <f aca="false">IF(B461=2,1,0)</f>
        <v>0</v>
      </c>
    </row>
    <row r="462" customFormat="false" ht="15" hidden="false" customHeight="false" outlineLevel="0" collapsed="false">
      <c r="A462" s="0" t="s">
        <v>352</v>
      </c>
      <c r="B462" s="0" t="n">
        <v>1</v>
      </c>
      <c r="C462" s="0" t="n">
        <f aca="false">IF(B462=2,1,0)</f>
        <v>0</v>
      </c>
    </row>
    <row r="463" customFormat="false" ht="15" hidden="false" customHeight="false" outlineLevel="0" collapsed="false">
      <c r="A463" s="0" t="s">
        <v>354</v>
      </c>
      <c r="B463" s="0" t="n">
        <v>1</v>
      </c>
      <c r="C463" s="0" t="n">
        <f aca="false">IF(B463=2,1,0)</f>
        <v>0</v>
      </c>
    </row>
    <row r="464" customFormat="false" ht="15" hidden="false" customHeight="false" outlineLevel="0" collapsed="false">
      <c r="A464" s="0" t="s">
        <v>355</v>
      </c>
      <c r="B464" s="0" t="n">
        <v>1</v>
      </c>
      <c r="C464" s="0" t="n">
        <f aca="false">IF(B464=2,1,0)</f>
        <v>0</v>
      </c>
    </row>
    <row r="465" customFormat="false" ht="15" hidden="false" customHeight="false" outlineLevel="0" collapsed="false">
      <c r="A465" s="0" t="s">
        <v>1367</v>
      </c>
      <c r="B465" s="0" t="n">
        <v>1</v>
      </c>
      <c r="C465" s="0" t="n">
        <f aca="false">IF(B465=2,1,0)</f>
        <v>0</v>
      </c>
    </row>
    <row r="466" customFormat="false" ht="15" hidden="false" customHeight="false" outlineLevel="0" collapsed="false">
      <c r="A466" s="0" t="s">
        <v>359</v>
      </c>
      <c r="B466" s="0" t="n">
        <v>1</v>
      </c>
      <c r="C466" s="0" t="n">
        <f aca="false">IF(B466=2,1,0)</f>
        <v>0</v>
      </c>
    </row>
    <row r="467" customFormat="false" ht="15" hidden="false" customHeight="false" outlineLevel="0" collapsed="false">
      <c r="A467" s="0" t="s">
        <v>360</v>
      </c>
      <c r="B467" s="0" t="n">
        <v>1</v>
      </c>
      <c r="C467" s="0" t="n">
        <f aca="false">IF(B467=2,1,0)</f>
        <v>0</v>
      </c>
    </row>
    <row r="468" customFormat="false" ht="15" hidden="false" customHeight="false" outlineLevel="0" collapsed="false">
      <c r="A468" s="0" t="s">
        <v>361</v>
      </c>
      <c r="B468" s="0" t="n">
        <v>1</v>
      </c>
      <c r="C468" s="0" t="n">
        <f aca="false">IF(B468=2,1,0)</f>
        <v>0</v>
      </c>
    </row>
    <row r="469" customFormat="false" ht="15" hidden="false" customHeight="false" outlineLevel="0" collapsed="false">
      <c r="A469" s="0" t="s">
        <v>362</v>
      </c>
      <c r="B469" s="0" t="n">
        <v>1</v>
      </c>
      <c r="C469" s="0" t="n">
        <f aca="false">IF(B469=2,1,0)</f>
        <v>0</v>
      </c>
    </row>
    <row r="470" customFormat="false" ht="15" hidden="false" customHeight="false" outlineLevel="0" collapsed="false">
      <c r="A470" s="0" t="s">
        <v>363</v>
      </c>
      <c r="B470" s="0" t="n">
        <v>1</v>
      </c>
      <c r="C470" s="0" t="n">
        <f aca="false">IF(B470=2,1,0)</f>
        <v>0</v>
      </c>
    </row>
    <row r="471" customFormat="false" ht="15" hidden="false" customHeight="false" outlineLevel="0" collapsed="false">
      <c r="A471" s="0" t="s">
        <v>364</v>
      </c>
      <c r="B471" s="0" t="n">
        <v>1</v>
      </c>
      <c r="C471" s="0" t="n">
        <f aca="false">IF(B471=2,1,0)</f>
        <v>0</v>
      </c>
    </row>
    <row r="472" customFormat="false" ht="15" hidden="false" customHeight="false" outlineLevel="0" collapsed="false">
      <c r="A472" s="0" t="s">
        <v>365</v>
      </c>
      <c r="B472" s="0" t="n">
        <v>1</v>
      </c>
      <c r="C472" s="0" t="n">
        <f aca="false">IF(B472=2,1,0)</f>
        <v>0</v>
      </c>
    </row>
    <row r="473" customFormat="false" ht="15" hidden="false" customHeight="false" outlineLevel="0" collapsed="false">
      <c r="A473" s="0" t="s">
        <v>366</v>
      </c>
      <c r="B473" s="0" t="n">
        <v>1</v>
      </c>
      <c r="C473" s="0" t="n">
        <f aca="false">IF(B473=2,1,0)</f>
        <v>0</v>
      </c>
    </row>
    <row r="474" customFormat="false" ht="15" hidden="false" customHeight="false" outlineLevel="0" collapsed="false">
      <c r="A474" s="0" t="s">
        <v>367</v>
      </c>
      <c r="B474" s="0" t="n">
        <v>1</v>
      </c>
      <c r="C474" s="0" t="n">
        <f aca="false">IF(B474=2,1,0)</f>
        <v>0</v>
      </c>
    </row>
    <row r="475" customFormat="false" ht="15" hidden="false" customHeight="false" outlineLevel="0" collapsed="false">
      <c r="A475" s="0" t="s">
        <v>368</v>
      </c>
      <c r="B475" s="0" t="n">
        <v>1</v>
      </c>
      <c r="C475" s="0" t="n">
        <f aca="false">IF(B475=2,1,0)</f>
        <v>0</v>
      </c>
    </row>
    <row r="476" customFormat="false" ht="15" hidden="false" customHeight="false" outlineLevel="0" collapsed="false">
      <c r="A476" s="0" t="s">
        <v>369</v>
      </c>
      <c r="B476" s="0" t="n">
        <v>1</v>
      </c>
      <c r="C476" s="0" t="n">
        <f aca="false">IF(B476=2,1,0)</f>
        <v>0</v>
      </c>
    </row>
    <row r="477" customFormat="false" ht="15" hidden="false" customHeight="false" outlineLevel="0" collapsed="false">
      <c r="A477" s="0" t="s">
        <v>370</v>
      </c>
      <c r="B477" s="0" t="n">
        <v>1</v>
      </c>
      <c r="C477" s="0" t="n">
        <f aca="false">IF(B477=2,1,0)</f>
        <v>0</v>
      </c>
    </row>
    <row r="478" customFormat="false" ht="15" hidden="false" customHeight="false" outlineLevel="0" collapsed="false">
      <c r="A478" s="0" t="s">
        <v>372</v>
      </c>
      <c r="B478" s="0" t="n">
        <v>1</v>
      </c>
      <c r="C478" s="0" t="n">
        <f aca="false">IF(B478=2,1,0)</f>
        <v>0</v>
      </c>
    </row>
    <row r="479" customFormat="false" ht="15" hidden="false" customHeight="false" outlineLevel="0" collapsed="false">
      <c r="A479" s="0" t="s">
        <v>376</v>
      </c>
      <c r="B479" s="0" t="n">
        <v>1</v>
      </c>
      <c r="C479" s="0" t="n">
        <f aca="false">IF(B479=2,1,0)</f>
        <v>0</v>
      </c>
    </row>
    <row r="480" customFormat="false" ht="15" hidden="false" customHeight="false" outlineLevel="0" collapsed="false">
      <c r="A480" s="0" t="s">
        <v>1368</v>
      </c>
      <c r="B480" s="0" t="n">
        <v>1</v>
      </c>
      <c r="C480" s="0" t="n">
        <f aca="false">IF(B480=2,1,0)</f>
        <v>0</v>
      </c>
    </row>
    <row r="481" customFormat="false" ht="15" hidden="false" customHeight="false" outlineLevel="0" collapsed="false">
      <c r="A481" s="0" t="s">
        <v>1369</v>
      </c>
      <c r="B481" s="0" t="n">
        <v>1</v>
      </c>
      <c r="C481" s="0" t="n">
        <f aca="false">IF(B481=2,1,0)</f>
        <v>0</v>
      </c>
    </row>
    <row r="482" customFormat="false" ht="15" hidden="false" customHeight="false" outlineLevel="0" collapsed="false">
      <c r="A482" s="0" t="s">
        <v>1370</v>
      </c>
      <c r="B482" s="0" t="n">
        <v>1</v>
      </c>
      <c r="C482" s="0" t="n">
        <f aca="false">IF(B482=2,1,0)</f>
        <v>0</v>
      </c>
    </row>
    <row r="483" customFormat="false" ht="15" hidden="false" customHeight="false" outlineLevel="0" collapsed="false">
      <c r="A483" s="0" t="s">
        <v>1371</v>
      </c>
      <c r="B483" s="0" t="n">
        <v>1</v>
      </c>
      <c r="C483" s="0" t="n">
        <f aca="false">IF(B483=2,1,0)</f>
        <v>0</v>
      </c>
    </row>
    <row r="484" customFormat="false" ht="15" hidden="false" customHeight="false" outlineLevel="0" collapsed="false">
      <c r="A484" s="0" t="s">
        <v>378</v>
      </c>
      <c r="B484" s="0" t="n">
        <v>1</v>
      </c>
      <c r="C484" s="0" t="n">
        <f aca="false">IF(B484=2,1,0)</f>
        <v>0</v>
      </c>
    </row>
    <row r="485" customFormat="false" ht="15" hidden="false" customHeight="false" outlineLevel="0" collapsed="false">
      <c r="A485" s="0" t="s">
        <v>379</v>
      </c>
      <c r="B485" s="0" t="n">
        <v>1</v>
      </c>
      <c r="C485" s="0" t="n">
        <f aca="false">IF(B485=2,1,0)</f>
        <v>0</v>
      </c>
    </row>
    <row r="486" customFormat="false" ht="15" hidden="false" customHeight="false" outlineLevel="0" collapsed="false">
      <c r="A486" s="0" t="s">
        <v>1372</v>
      </c>
      <c r="B486" s="0" t="n">
        <v>1</v>
      </c>
      <c r="C486" s="0" t="n">
        <f aca="false">IF(B486=2,1,0)</f>
        <v>0</v>
      </c>
    </row>
    <row r="487" customFormat="false" ht="15" hidden="false" customHeight="false" outlineLevel="0" collapsed="false">
      <c r="A487" s="0" t="s">
        <v>380</v>
      </c>
      <c r="B487" s="0" t="n">
        <v>1</v>
      </c>
      <c r="C487" s="0" t="n">
        <f aca="false">IF(B487=2,1,0)</f>
        <v>0</v>
      </c>
    </row>
    <row r="488" customFormat="false" ht="15" hidden="false" customHeight="false" outlineLevel="0" collapsed="false">
      <c r="A488" s="0" t="s">
        <v>382</v>
      </c>
      <c r="B488" s="0" t="n">
        <v>1</v>
      </c>
      <c r="C488" s="0" t="n">
        <f aca="false">IF(B488=2,1,0)</f>
        <v>0</v>
      </c>
    </row>
    <row r="489" customFormat="false" ht="15" hidden="false" customHeight="false" outlineLevel="0" collapsed="false">
      <c r="A489" s="0" t="s">
        <v>384</v>
      </c>
      <c r="B489" s="0" t="n">
        <v>1</v>
      </c>
      <c r="C489" s="0" t="n">
        <f aca="false">IF(B489=2,1,0)</f>
        <v>0</v>
      </c>
    </row>
    <row r="490" customFormat="false" ht="15" hidden="false" customHeight="false" outlineLevel="0" collapsed="false">
      <c r="A490" s="0" t="s">
        <v>385</v>
      </c>
      <c r="B490" s="0" t="n">
        <v>1</v>
      </c>
      <c r="C490" s="0" t="n">
        <f aca="false">IF(B490=2,1,0)</f>
        <v>0</v>
      </c>
    </row>
    <row r="491" customFormat="false" ht="15" hidden="false" customHeight="false" outlineLevel="0" collapsed="false">
      <c r="A491" s="0" t="s">
        <v>392</v>
      </c>
      <c r="B491" s="0" t="n">
        <v>1</v>
      </c>
      <c r="C491" s="0" t="n">
        <f aca="false">IF(B491=2,1,0)</f>
        <v>0</v>
      </c>
    </row>
    <row r="492" customFormat="false" ht="15" hidden="false" customHeight="false" outlineLevel="0" collapsed="false">
      <c r="A492" s="0" t="s">
        <v>393</v>
      </c>
      <c r="B492" s="0" t="n">
        <v>1</v>
      </c>
      <c r="C492" s="0" t="n">
        <f aca="false">IF(B492=2,1,0)</f>
        <v>0</v>
      </c>
    </row>
    <row r="493" customFormat="false" ht="15" hidden="false" customHeight="false" outlineLevel="0" collapsed="false">
      <c r="A493" s="0" t="s">
        <v>394</v>
      </c>
      <c r="B493" s="0" t="n">
        <v>1</v>
      </c>
      <c r="C493" s="0" t="n">
        <f aca="false">IF(B493=2,1,0)</f>
        <v>0</v>
      </c>
    </row>
    <row r="494" customFormat="false" ht="15" hidden="false" customHeight="false" outlineLevel="0" collapsed="false">
      <c r="A494" s="0" t="s">
        <v>395</v>
      </c>
      <c r="B494" s="0" t="n">
        <v>1</v>
      </c>
      <c r="C494" s="0" t="n">
        <f aca="false">IF(B494=2,1,0)</f>
        <v>0</v>
      </c>
    </row>
    <row r="495" customFormat="false" ht="15" hidden="false" customHeight="false" outlineLevel="0" collapsed="false">
      <c r="A495" s="0" t="s">
        <v>396</v>
      </c>
      <c r="B495" s="0" t="n">
        <v>1</v>
      </c>
      <c r="C495" s="0" t="n">
        <f aca="false">IF(B495=2,1,0)</f>
        <v>0</v>
      </c>
    </row>
    <row r="496" customFormat="false" ht="15" hidden="false" customHeight="false" outlineLevel="0" collapsed="false">
      <c r="A496" s="0" t="s">
        <v>397</v>
      </c>
      <c r="B496" s="0" t="n">
        <v>1</v>
      </c>
      <c r="C496" s="0" t="n">
        <f aca="false">IF(B496=2,1,0)</f>
        <v>0</v>
      </c>
    </row>
    <row r="497" customFormat="false" ht="15" hidden="false" customHeight="false" outlineLevel="0" collapsed="false">
      <c r="A497" s="0" t="s">
        <v>1373</v>
      </c>
      <c r="B497" s="0" t="n">
        <v>1</v>
      </c>
      <c r="C497" s="0" t="n">
        <f aca="false">IF(B497=2,1,0)</f>
        <v>0</v>
      </c>
    </row>
    <row r="498" customFormat="false" ht="15" hidden="false" customHeight="false" outlineLevel="0" collapsed="false">
      <c r="A498" s="0" t="s">
        <v>1374</v>
      </c>
      <c r="B498" s="0" t="n">
        <v>1</v>
      </c>
      <c r="C498" s="0" t="n">
        <f aca="false">IF(B498=2,1,0)</f>
        <v>0</v>
      </c>
    </row>
    <row r="499" customFormat="false" ht="15" hidden="false" customHeight="false" outlineLevel="0" collapsed="false">
      <c r="A499" s="0" t="s">
        <v>399</v>
      </c>
      <c r="B499" s="0" t="n">
        <v>1</v>
      </c>
      <c r="C499" s="0" t="n">
        <f aca="false">IF(B499=2,1,0)</f>
        <v>0</v>
      </c>
    </row>
    <row r="500" customFormat="false" ht="15" hidden="false" customHeight="false" outlineLevel="0" collapsed="false">
      <c r="A500" s="0" t="s">
        <v>400</v>
      </c>
      <c r="B500" s="0" t="n">
        <v>1</v>
      </c>
      <c r="C500" s="0" t="n">
        <f aca="false">IF(B500=2,1,0)</f>
        <v>0</v>
      </c>
    </row>
    <row r="501" customFormat="false" ht="15" hidden="false" customHeight="false" outlineLevel="0" collapsed="false">
      <c r="A501" s="0" t="s">
        <v>401</v>
      </c>
      <c r="B501" s="0" t="n">
        <v>1</v>
      </c>
      <c r="C501" s="0" t="n">
        <f aca="false">IF(B501=2,1,0)</f>
        <v>0</v>
      </c>
    </row>
    <row r="502" customFormat="false" ht="15" hidden="false" customHeight="false" outlineLevel="0" collapsed="false">
      <c r="A502" s="0" t="s">
        <v>402</v>
      </c>
      <c r="B502" s="0" t="n">
        <v>1</v>
      </c>
      <c r="C502" s="0" t="n">
        <f aca="false">IF(B502=2,1,0)</f>
        <v>0</v>
      </c>
    </row>
    <row r="503" customFormat="false" ht="15" hidden="false" customHeight="false" outlineLevel="0" collapsed="false">
      <c r="A503" s="0" t="s">
        <v>1375</v>
      </c>
      <c r="B503" s="0" t="n">
        <v>1</v>
      </c>
      <c r="C503" s="0" t="n">
        <f aca="false">IF(B503=2,1,0)</f>
        <v>0</v>
      </c>
    </row>
    <row r="504" customFormat="false" ht="15" hidden="false" customHeight="false" outlineLevel="0" collapsed="false">
      <c r="A504" s="0" t="s">
        <v>1376</v>
      </c>
      <c r="B504" s="0" t="n">
        <v>1</v>
      </c>
      <c r="C504" s="0" t="n">
        <f aca="false">IF(B504=2,1,0)</f>
        <v>0</v>
      </c>
    </row>
    <row r="505" customFormat="false" ht="15" hidden="false" customHeight="false" outlineLevel="0" collapsed="false">
      <c r="A505" s="0" t="s">
        <v>1377</v>
      </c>
      <c r="B505" s="0" t="n">
        <v>1</v>
      </c>
      <c r="C505" s="0" t="n">
        <f aca="false">IF(B505=2,1,0)</f>
        <v>0</v>
      </c>
    </row>
    <row r="506" customFormat="false" ht="15" hidden="false" customHeight="false" outlineLevel="0" collapsed="false">
      <c r="A506" s="0" t="s">
        <v>1378</v>
      </c>
      <c r="B506" s="0" t="n">
        <v>1</v>
      </c>
      <c r="C506" s="0" t="n">
        <f aca="false">IF(B506=2,1,0)</f>
        <v>0</v>
      </c>
    </row>
    <row r="507" customFormat="false" ht="15" hidden="false" customHeight="false" outlineLevel="0" collapsed="false">
      <c r="A507" s="0" t="s">
        <v>1379</v>
      </c>
      <c r="B507" s="0" t="n">
        <v>1</v>
      </c>
      <c r="C507" s="0" t="n">
        <f aca="false">IF(B507=2,1,0)</f>
        <v>0</v>
      </c>
    </row>
    <row r="508" customFormat="false" ht="15" hidden="false" customHeight="false" outlineLevel="0" collapsed="false">
      <c r="A508" s="0" t="s">
        <v>1380</v>
      </c>
      <c r="B508" s="0" t="n">
        <v>1</v>
      </c>
      <c r="C508" s="0" t="n">
        <f aca="false">IF(B508=2,1,0)</f>
        <v>0</v>
      </c>
    </row>
    <row r="509" customFormat="false" ht="15" hidden="false" customHeight="false" outlineLevel="0" collapsed="false">
      <c r="A509" s="0" t="s">
        <v>1381</v>
      </c>
      <c r="B509" s="0" t="n">
        <v>1</v>
      </c>
      <c r="C509" s="0" t="n">
        <f aca="false">IF(B509=2,1,0)</f>
        <v>0</v>
      </c>
    </row>
    <row r="510" customFormat="false" ht="15" hidden="false" customHeight="false" outlineLevel="0" collapsed="false">
      <c r="A510" s="0" t="s">
        <v>1382</v>
      </c>
      <c r="B510" s="0" t="n">
        <v>1</v>
      </c>
      <c r="C510" s="0" t="n">
        <f aca="false">IF(B510=2,1,0)</f>
        <v>0</v>
      </c>
    </row>
    <row r="511" customFormat="false" ht="15" hidden="false" customHeight="false" outlineLevel="0" collapsed="false">
      <c r="A511" s="0" t="s">
        <v>406</v>
      </c>
      <c r="B511" s="0" t="n">
        <v>1</v>
      </c>
      <c r="C511" s="0" t="n">
        <f aca="false">IF(B511=2,1,0)</f>
        <v>0</v>
      </c>
    </row>
    <row r="512" customFormat="false" ht="15" hidden="false" customHeight="false" outlineLevel="0" collapsed="false">
      <c r="A512" s="0" t="s">
        <v>407</v>
      </c>
      <c r="B512" s="0" t="n">
        <v>1</v>
      </c>
      <c r="C512" s="0" t="n">
        <f aca="false">IF(B512=2,1,0)</f>
        <v>0</v>
      </c>
    </row>
    <row r="513" customFormat="false" ht="15" hidden="false" customHeight="false" outlineLevel="0" collapsed="false">
      <c r="A513" s="0" t="s">
        <v>408</v>
      </c>
      <c r="B513" s="0" t="n">
        <v>1</v>
      </c>
      <c r="C513" s="0" t="n">
        <f aca="false">IF(B513=2,1,0)</f>
        <v>0</v>
      </c>
    </row>
    <row r="514" customFormat="false" ht="15" hidden="false" customHeight="false" outlineLevel="0" collapsed="false">
      <c r="A514" s="0" t="s">
        <v>409</v>
      </c>
      <c r="B514" s="0" t="n">
        <v>1</v>
      </c>
      <c r="C514" s="0" t="n">
        <f aca="false">IF(B514=2,1,0)</f>
        <v>0</v>
      </c>
    </row>
    <row r="515" customFormat="false" ht="15" hidden="false" customHeight="false" outlineLevel="0" collapsed="false">
      <c r="A515" s="0" t="s">
        <v>1383</v>
      </c>
      <c r="B515" s="0" t="n">
        <v>1</v>
      </c>
      <c r="C515" s="0" t="n">
        <f aca="false">IF(B515=2,1,0)</f>
        <v>0</v>
      </c>
    </row>
    <row r="516" customFormat="false" ht="15" hidden="false" customHeight="false" outlineLevel="0" collapsed="false">
      <c r="A516" s="0" t="s">
        <v>412</v>
      </c>
      <c r="B516" s="0" t="n">
        <v>1</v>
      </c>
      <c r="C516" s="0" t="n">
        <f aca="false">IF(B516=2,1,0)</f>
        <v>0</v>
      </c>
    </row>
    <row r="517" customFormat="false" ht="15" hidden="false" customHeight="false" outlineLevel="0" collapsed="false">
      <c r="A517" s="0" t="s">
        <v>415</v>
      </c>
      <c r="B517" s="0" t="n">
        <v>1</v>
      </c>
      <c r="C517" s="0" t="n">
        <f aca="false">IF(B517=2,1,0)</f>
        <v>0</v>
      </c>
    </row>
    <row r="518" customFormat="false" ht="15" hidden="false" customHeight="false" outlineLevel="0" collapsed="false">
      <c r="A518" s="0" t="s">
        <v>416</v>
      </c>
      <c r="B518" s="0" t="n">
        <v>1</v>
      </c>
      <c r="C518" s="0" t="n">
        <f aca="false">IF(B518=2,1,0)</f>
        <v>0</v>
      </c>
    </row>
    <row r="519" customFormat="false" ht="15" hidden="false" customHeight="false" outlineLevel="0" collapsed="false">
      <c r="A519" s="0" t="s">
        <v>417</v>
      </c>
      <c r="B519" s="0" t="n">
        <v>1</v>
      </c>
      <c r="C519" s="0" t="n">
        <f aca="false">IF(B519=2,1,0)</f>
        <v>0</v>
      </c>
    </row>
    <row r="520" customFormat="false" ht="15" hidden="false" customHeight="false" outlineLevel="0" collapsed="false">
      <c r="A520" s="0" t="s">
        <v>1384</v>
      </c>
      <c r="B520" s="0" t="n">
        <v>1</v>
      </c>
      <c r="C520" s="0" t="n">
        <f aca="false">IF(B520=2,1,0)</f>
        <v>0</v>
      </c>
    </row>
    <row r="521" customFormat="false" ht="15" hidden="false" customHeight="false" outlineLevel="0" collapsed="false">
      <c r="A521" s="0" t="s">
        <v>422</v>
      </c>
      <c r="B521" s="0" t="n">
        <v>1</v>
      </c>
      <c r="C521" s="0" t="n">
        <f aca="false">IF(B521=2,1,0)</f>
        <v>0</v>
      </c>
    </row>
    <row r="522" customFormat="false" ht="15" hidden="false" customHeight="false" outlineLevel="0" collapsed="false">
      <c r="A522" s="0" t="s">
        <v>432</v>
      </c>
      <c r="B522" s="0" t="n">
        <v>1</v>
      </c>
      <c r="C522" s="0" t="n">
        <f aca="false">IF(B522=2,1,0)</f>
        <v>0</v>
      </c>
    </row>
    <row r="523" customFormat="false" ht="15" hidden="false" customHeight="false" outlineLevel="0" collapsed="false">
      <c r="A523" s="0" t="s">
        <v>433</v>
      </c>
      <c r="B523" s="0" t="n">
        <v>1</v>
      </c>
      <c r="C523" s="0" t="n">
        <f aca="false">IF(B523=2,1,0)</f>
        <v>0</v>
      </c>
    </row>
    <row r="524" customFormat="false" ht="15" hidden="false" customHeight="false" outlineLevel="0" collapsed="false">
      <c r="A524" s="0" t="s">
        <v>441</v>
      </c>
      <c r="B524" s="0" t="n">
        <v>1</v>
      </c>
      <c r="C524" s="0" t="n">
        <f aca="false">IF(B524=2,1,0)</f>
        <v>0</v>
      </c>
    </row>
    <row r="525" customFormat="false" ht="15" hidden="false" customHeight="false" outlineLevel="0" collapsed="false">
      <c r="A525" s="0" t="s">
        <v>442</v>
      </c>
      <c r="B525" s="0" t="n">
        <v>1</v>
      </c>
      <c r="C525" s="0" t="n">
        <f aca="false">IF(B525=2,1,0)</f>
        <v>0</v>
      </c>
    </row>
    <row r="526" customFormat="false" ht="15" hidden="false" customHeight="false" outlineLevel="0" collapsed="false">
      <c r="A526" s="0" t="s">
        <v>443</v>
      </c>
      <c r="B526" s="0" t="n">
        <v>1</v>
      </c>
      <c r="C526" s="0" t="n">
        <f aca="false">IF(B526=2,1,0)</f>
        <v>0</v>
      </c>
    </row>
    <row r="527" customFormat="false" ht="15" hidden="false" customHeight="false" outlineLevel="0" collapsed="false">
      <c r="A527" s="0" t="s">
        <v>444</v>
      </c>
      <c r="B527" s="0" t="n">
        <v>1</v>
      </c>
      <c r="C527" s="0" t="n">
        <f aca="false">IF(B527=2,1,0)</f>
        <v>0</v>
      </c>
    </row>
    <row r="528" customFormat="false" ht="15" hidden="false" customHeight="false" outlineLevel="0" collapsed="false">
      <c r="A528" s="0" t="s">
        <v>1385</v>
      </c>
      <c r="B528" s="0" t="n">
        <v>1</v>
      </c>
      <c r="C528" s="0" t="n">
        <f aca="false">IF(B528=2,1,0)</f>
        <v>0</v>
      </c>
    </row>
    <row r="529" customFormat="false" ht="15" hidden="false" customHeight="false" outlineLevel="0" collapsed="false">
      <c r="A529" s="0" t="s">
        <v>1386</v>
      </c>
      <c r="B529" s="0" t="n">
        <v>1</v>
      </c>
      <c r="C529" s="0" t="n">
        <f aca="false">IF(B529=2,1,0)</f>
        <v>0</v>
      </c>
    </row>
    <row r="530" customFormat="false" ht="15" hidden="false" customHeight="false" outlineLevel="0" collapsed="false">
      <c r="A530" s="0" t="s">
        <v>448</v>
      </c>
      <c r="B530" s="0" t="n">
        <v>1</v>
      </c>
      <c r="C530" s="0" t="n">
        <f aca="false">IF(B530=2,1,0)</f>
        <v>0</v>
      </c>
    </row>
    <row r="531" customFormat="false" ht="15" hidden="false" customHeight="false" outlineLevel="0" collapsed="false">
      <c r="A531" s="0" t="s">
        <v>449</v>
      </c>
      <c r="B531" s="0" t="n">
        <v>1</v>
      </c>
      <c r="C531" s="0" t="n">
        <f aca="false">IF(B531=2,1,0)</f>
        <v>0</v>
      </c>
    </row>
    <row r="532" customFormat="false" ht="15" hidden="false" customHeight="false" outlineLevel="0" collapsed="false">
      <c r="A532" s="0" t="s">
        <v>451</v>
      </c>
      <c r="B532" s="0" t="n">
        <v>1</v>
      </c>
      <c r="C532" s="0" t="n">
        <f aca="false">IF(B532=2,1,0)</f>
        <v>0</v>
      </c>
    </row>
    <row r="533" customFormat="false" ht="15" hidden="false" customHeight="false" outlineLevel="0" collapsed="false">
      <c r="A533" s="0" t="s">
        <v>452</v>
      </c>
      <c r="B533" s="0" t="n">
        <v>1</v>
      </c>
      <c r="C533" s="0" t="n">
        <f aca="false">IF(B533=2,1,0)</f>
        <v>0</v>
      </c>
    </row>
    <row r="534" customFormat="false" ht="15" hidden="false" customHeight="false" outlineLevel="0" collapsed="false">
      <c r="A534" s="0" t="s">
        <v>455</v>
      </c>
      <c r="B534" s="0" t="n">
        <v>1</v>
      </c>
      <c r="C534" s="0" t="n">
        <f aca="false">IF(B534=2,1,0)</f>
        <v>0</v>
      </c>
    </row>
    <row r="535" customFormat="false" ht="15" hidden="false" customHeight="false" outlineLevel="0" collapsed="false">
      <c r="A535" s="0" t="s">
        <v>456</v>
      </c>
      <c r="B535" s="0" t="n">
        <v>1</v>
      </c>
      <c r="C535" s="0" t="n">
        <f aca="false">IF(B535=2,1,0)</f>
        <v>0</v>
      </c>
    </row>
    <row r="536" customFormat="false" ht="15" hidden="false" customHeight="false" outlineLevel="0" collapsed="false">
      <c r="A536" s="0" t="s">
        <v>458</v>
      </c>
      <c r="B536" s="0" t="n">
        <v>1</v>
      </c>
      <c r="C536" s="0" t="n">
        <f aca="false">IF(B536=2,1,0)</f>
        <v>0</v>
      </c>
    </row>
    <row r="537" customFormat="false" ht="15" hidden="false" customHeight="false" outlineLevel="0" collapsed="false">
      <c r="A537" s="0" t="s">
        <v>461</v>
      </c>
      <c r="B537" s="0" t="n">
        <v>1</v>
      </c>
      <c r="C537" s="0" t="n">
        <f aca="false">IF(B537=2,1,0)</f>
        <v>0</v>
      </c>
    </row>
    <row r="538" customFormat="false" ht="15" hidden="false" customHeight="false" outlineLevel="0" collapsed="false">
      <c r="A538" s="0" t="s">
        <v>463</v>
      </c>
      <c r="B538" s="0" t="n">
        <v>1</v>
      </c>
      <c r="C538" s="0" t="n">
        <f aca="false">IF(B538=2,1,0)</f>
        <v>0</v>
      </c>
    </row>
    <row r="539" customFormat="false" ht="15" hidden="false" customHeight="false" outlineLevel="0" collapsed="false">
      <c r="A539" s="0" t="s">
        <v>465</v>
      </c>
      <c r="B539" s="0" t="n">
        <v>1</v>
      </c>
      <c r="C539" s="0" t="n">
        <f aca="false">IF(B539=2,1,0)</f>
        <v>0</v>
      </c>
    </row>
    <row r="540" customFormat="false" ht="15" hidden="false" customHeight="false" outlineLevel="0" collapsed="false">
      <c r="A540" s="0" t="s">
        <v>466</v>
      </c>
      <c r="B540" s="0" t="n">
        <v>1</v>
      </c>
      <c r="C540" s="0" t="n">
        <f aca="false">IF(B540=2,1,0)</f>
        <v>0</v>
      </c>
    </row>
    <row r="541" customFormat="false" ht="15" hidden="false" customHeight="false" outlineLevel="0" collapsed="false">
      <c r="A541" s="0" t="s">
        <v>467</v>
      </c>
      <c r="B541" s="0" t="n">
        <v>1</v>
      </c>
      <c r="C541" s="0" t="n">
        <f aca="false">IF(B541=2,1,0)</f>
        <v>0</v>
      </c>
    </row>
    <row r="542" customFormat="false" ht="15" hidden="false" customHeight="false" outlineLevel="0" collapsed="false">
      <c r="A542" s="0" t="s">
        <v>469</v>
      </c>
      <c r="B542" s="0" t="n">
        <v>1</v>
      </c>
      <c r="C542" s="0" t="n">
        <f aca="false">IF(B542=2,1,0)</f>
        <v>0</v>
      </c>
    </row>
    <row r="543" customFormat="false" ht="15" hidden="false" customHeight="false" outlineLevel="0" collapsed="false">
      <c r="A543" s="0" t="s">
        <v>472</v>
      </c>
      <c r="B543" s="0" t="n">
        <v>1</v>
      </c>
      <c r="C543" s="0" t="n">
        <f aca="false">IF(B543=2,1,0)</f>
        <v>0</v>
      </c>
    </row>
    <row r="544" customFormat="false" ht="15" hidden="false" customHeight="false" outlineLevel="0" collapsed="false">
      <c r="A544" s="0" t="s">
        <v>473</v>
      </c>
      <c r="B544" s="0" t="n">
        <v>1</v>
      </c>
      <c r="C544" s="0" t="n">
        <f aca="false">IF(B544=2,1,0)</f>
        <v>0</v>
      </c>
    </row>
    <row r="545" customFormat="false" ht="15" hidden="false" customHeight="false" outlineLevel="0" collapsed="false">
      <c r="A545" s="0" t="s">
        <v>474</v>
      </c>
      <c r="B545" s="0" t="n">
        <v>1</v>
      </c>
      <c r="C545" s="0" t="n">
        <f aca="false">IF(B545=2,1,0)</f>
        <v>0</v>
      </c>
    </row>
    <row r="546" customFormat="false" ht="15" hidden="false" customHeight="false" outlineLevel="0" collapsed="false">
      <c r="A546" s="0" t="s">
        <v>475</v>
      </c>
      <c r="B546" s="0" t="n">
        <v>1</v>
      </c>
      <c r="C546" s="0" t="n">
        <f aca="false">IF(B546=2,1,0)</f>
        <v>0</v>
      </c>
    </row>
    <row r="547" customFormat="false" ht="15" hidden="false" customHeight="false" outlineLevel="0" collapsed="false">
      <c r="A547" s="0" t="s">
        <v>479</v>
      </c>
      <c r="B547" s="0" t="n">
        <v>1</v>
      </c>
      <c r="C547" s="0" t="n">
        <f aca="false">IF(B547=2,1,0)</f>
        <v>0</v>
      </c>
    </row>
    <row r="548" customFormat="false" ht="15" hidden="false" customHeight="false" outlineLevel="0" collapsed="false">
      <c r="A548" s="0" t="s">
        <v>481</v>
      </c>
      <c r="B548" s="0" t="n">
        <v>1</v>
      </c>
      <c r="C548" s="0" t="n">
        <f aca="false">IF(B548=2,1,0)</f>
        <v>0</v>
      </c>
    </row>
    <row r="549" customFormat="false" ht="15" hidden="false" customHeight="false" outlineLevel="0" collapsed="false">
      <c r="A549" s="0" t="s">
        <v>1387</v>
      </c>
      <c r="B549" s="0" t="n">
        <v>1</v>
      </c>
      <c r="C549" s="0" t="n">
        <f aca="false">IF(B549=2,1,0)</f>
        <v>0</v>
      </c>
    </row>
    <row r="550" customFormat="false" ht="15" hidden="false" customHeight="false" outlineLevel="0" collapsed="false">
      <c r="A550" s="0" t="s">
        <v>1388</v>
      </c>
      <c r="B550" s="0" t="n">
        <v>1</v>
      </c>
      <c r="C550" s="0" t="n">
        <f aca="false">IF(B550=2,1,0)</f>
        <v>0</v>
      </c>
    </row>
    <row r="551" customFormat="false" ht="15" hidden="false" customHeight="false" outlineLevel="0" collapsed="false">
      <c r="A551" s="0" t="s">
        <v>1389</v>
      </c>
      <c r="B551" s="0" t="n">
        <v>1</v>
      </c>
      <c r="C551" s="0" t="n">
        <f aca="false">IF(B551=2,1,0)</f>
        <v>0</v>
      </c>
    </row>
    <row r="552" customFormat="false" ht="15" hidden="false" customHeight="false" outlineLevel="0" collapsed="false">
      <c r="A552" s="0" t="s">
        <v>1390</v>
      </c>
      <c r="B552" s="0" t="n">
        <v>1</v>
      </c>
      <c r="C552" s="0" t="n">
        <f aca="false">IF(B552=2,1,0)</f>
        <v>0</v>
      </c>
    </row>
    <row r="553" customFormat="false" ht="15" hidden="false" customHeight="false" outlineLevel="0" collapsed="false">
      <c r="A553" s="0" t="s">
        <v>490</v>
      </c>
      <c r="B553" s="0" t="n">
        <v>1</v>
      </c>
      <c r="C553" s="0" t="n">
        <f aca="false">IF(B553=2,1,0)</f>
        <v>0</v>
      </c>
    </row>
    <row r="554" customFormat="false" ht="15" hidden="false" customHeight="false" outlineLevel="0" collapsed="false">
      <c r="A554" s="0" t="s">
        <v>491</v>
      </c>
      <c r="B554" s="0" t="n">
        <v>1</v>
      </c>
      <c r="C554" s="0" t="n">
        <f aca="false">IF(B554=2,1,0)</f>
        <v>0</v>
      </c>
    </row>
    <row r="555" customFormat="false" ht="15" hidden="false" customHeight="false" outlineLevel="0" collapsed="false">
      <c r="A555" s="0" t="s">
        <v>1391</v>
      </c>
      <c r="B555" s="0" t="n">
        <v>1</v>
      </c>
      <c r="C555" s="0" t="n">
        <f aca="false">IF(B555=2,1,0)</f>
        <v>0</v>
      </c>
    </row>
    <row r="556" customFormat="false" ht="15" hidden="false" customHeight="false" outlineLevel="0" collapsed="false">
      <c r="A556" s="0" t="s">
        <v>1392</v>
      </c>
      <c r="B556" s="0" t="n">
        <v>1</v>
      </c>
      <c r="C556" s="0" t="n">
        <f aca="false">IF(B556=2,1,0)</f>
        <v>0</v>
      </c>
    </row>
    <row r="557" customFormat="false" ht="15" hidden="false" customHeight="false" outlineLevel="0" collapsed="false">
      <c r="A557" s="0" t="s">
        <v>492</v>
      </c>
      <c r="B557" s="0" t="n">
        <v>1</v>
      </c>
      <c r="C557" s="0" t="n">
        <f aca="false">IF(B557=2,1,0)</f>
        <v>0</v>
      </c>
    </row>
    <row r="558" customFormat="false" ht="15" hidden="false" customHeight="false" outlineLevel="0" collapsed="false">
      <c r="A558" s="0" t="s">
        <v>493</v>
      </c>
      <c r="B558" s="0" t="n">
        <v>1</v>
      </c>
      <c r="C558" s="0" t="n">
        <f aca="false">IF(B558=2,1,0)</f>
        <v>0</v>
      </c>
    </row>
    <row r="559" customFormat="false" ht="15" hidden="false" customHeight="false" outlineLevel="0" collapsed="false">
      <c r="A559" s="0" t="s">
        <v>496</v>
      </c>
      <c r="B559" s="0" t="n">
        <v>1</v>
      </c>
      <c r="C559" s="0" t="n">
        <f aca="false">IF(B559=2,1,0)</f>
        <v>0</v>
      </c>
    </row>
    <row r="560" customFormat="false" ht="15" hidden="false" customHeight="false" outlineLevel="0" collapsed="false">
      <c r="A560" s="0" t="s">
        <v>497</v>
      </c>
      <c r="B560" s="0" t="n">
        <v>1</v>
      </c>
      <c r="C560" s="0" t="n">
        <f aca="false">IF(B560=2,1,0)</f>
        <v>0</v>
      </c>
    </row>
    <row r="561" customFormat="false" ht="15" hidden="false" customHeight="false" outlineLevel="0" collapsed="false">
      <c r="A561" s="0" t="s">
        <v>498</v>
      </c>
      <c r="B561" s="0" t="n">
        <v>1</v>
      </c>
      <c r="C561" s="0" t="n">
        <f aca="false">IF(B561=2,1,0)</f>
        <v>0</v>
      </c>
    </row>
    <row r="562" customFormat="false" ht="15" hidden="false" customHeight="false" outlineLevel="0" collapsed="false">
      <c r="A562" s="0" t="s">
        <v>499</v>
      </c>
      <c r="B562" s="0" t="n">
        <v>1</v>
      </c>
      <c r="C562" s="0" t="n">
        <f aca="false">IF(B562=2,1,0)</f>
        <v>0</v>
      </c>
    </row>
    <row r="563" customFormat="false" ht="15" hidden="false" customHeight="false" outlineLevel="0" collapsed="false">
      <c r="A563" s="0" t="s">
        <v>1393</v>
      </c>
      <c r="B563" s="0" t="n">
        <v>1</v>
      </c>
      <c r="C563" s="0" t="n">
        <f aca="false">IF(B563=2,1,0)</f>
        <v>0</v>
      </c>
    </row>
    <row r="564" customFormat="false" ht="15" hidden="false" customHeight="false" outlineLevel="0" collapsed="false">
      <c r="A564" s="0" t="s">
        <v>504</v>
      </c>
      <c r="B564" s="0" t="n">
        <v>1</v>
      </c>
      <c r="C564" s="0" t="n">
        <f aca="false">IF(B564=2,1,0)</f>
        <v>0</v>
      </c>
    </row>
    <row r="565" customFormat="false" ht="15" hidden="false" customHeight="false" outlineLevel="0" collapsed="false">
      <c r="A565" s="0" t="s">
        <v>1394</v>
      </c>
      <c r="B565" s="0" t="n">
        <v>1</v>
      </c>
      <c r="C565" s="0" t="n">
        <f aca="false">IF(B565=2,1,0)</f>
        <v>0</v>
      </c>
    </row>
    <row r="566" customFormat="false" ht="15" hidden="false" customHeight="false" outlineLevel="0" collapsed="false">
      <c r="A566" s="0" t="s">
        <v>507</v>
      </c>
      <c r="B566" s="0" t="n">
        <v>1</v>
      </c>
      <c r="C566" s="0" t="n">
        <f aca="false">IF(B566=2,1,0)</f>
        <v>0</v>
      </c>
    </row>
    <row r="567" customFormat="false" ht="15" hidden="false" customHeight="false" outlineLevel="0" collapsed="false">
      <c r="A567" s="0" t="s">
        <v>508</v>
      </c>
      <c r="B567" s="0" t="n">
        <v>1</v>
      </c>
      <c r="C567" s="0" t="n">
        <f aca="false">IF(B567=2,1,0)</f>
        <v>0</v>
      </c>
    </row>
    <row r="568" customFormat="false" ht="15" hidden="false" customHeight="false" outlineLevel="0" collapsed="false">
      <c r="A568" s="0" t="s">
        <v>1395</v>
      </c>
      <c r="B568" s="0" t="n">
        <v>1</v>
      </c>
      <c r="C568" s="0" t="n">
        <f aca="false">IF(B568=2,1,0)</f>
        <v>0</v>
      </c>
    </row>
    <row r="569" customFormat="false" ht="15" hidden="false" customHeight="false" outlineLevel="0" collapsed="false">
      <c r="A569" s="0" t="s">
        <v>1396</v>
      </c>
      <c r="B569" s="0" t="n">
        <v>1</v>
      </c>
      <c r="C569" s="0" t="n">
        <f aca="false">IF(B569=2,1,0)</f>
        <v>0</v>
      </c>
    </row>
    <row r="570" customFormat="false" ht="15" hidden="false" customHeight="false" outlineLevel="0" collapsed="false">
      <c r="A570" s="0" t="s">
        <v>509</v>
      </c>
      <c r="B570" s="0" t="n">
        <v>1</v>
      </c>
      <c r="C570" s="0" t="n">
        <f aca="false">IF(B570=2,1,0)</f>
        <v>0</v>
      </c>
    </row>
    <row r="571" customFormat="false" ht="15" hidden="false" customHeight="false" outlineLevel="0" collapsed="false">
      <c r="A571" s="0" t="s">
        <v>1397</v>
      </c>
      <c r="B571" s="0" t="n">
        <v>1</v>
      </c>
      <c r="C571" s="0" t="n">
        <f aca="false">IF(B571=2,1,0)</f>
        <v>0</v>
      </c>
    </row>
    <row r="572" customFormat="false" ht="15" hidden="false" customHeight="false" outlineLevel="0" collapsed="false">
      <c r="A572" s="0" t="s">
        <v>513</v>
      </c>
      <c r="B572" s="0" t="n">
        <v>1</v>
      </c>
      <c r="C572" s="0" t="n">
        <f aca="false">IF(B572=2,1,0)</f>
        <v>0</v>
      </c>
    </row>
    <row r="573" customFormat="false" ht="15" hidden="false" customHeight="false" outlineLevel="0" collapsed="false">
      <c r="A573" s="0" t="s">
        <v>514</v>
      </c>
      <c r="B573" s="0" t="n">
        <v>1</v>
      </c>
      <c r="C573" s="0" t="n">
        <f aca="false">IF(B573=2,1,0)</f>
        <v>0</v>
      </c>
    </row>
    <row r="574" customFormat="false" ht="15" hidden="false" customHeight="false" outlineLevel="0" collapsed="false">
      <c r="A574" s="0" t="s">
        <v>529</v>
      </c>
      <c r="B574" s="0" t="n">
        <v>1</v>
      </c>
      <c r="C574" s="0" t="n">
        <f aca="false">IF(B574=2,1,0)</f>
        <v>0</v>
      </c>
    </row>
    <row r="575" customFormat="false" ht="15" hidden="false" customHeight="false" outlineLevel="0" collapsed="false">
      <c r="A575" s="0" t="s">
        <v>1398</v>
      </c>
      <c r="B575" s="0" t="n">
        <v>1</v>
      </c>
      <c r="C575" s="0" t="n">
        <f aca="false">IF(B575=2,1,0)</f>
        <v>0</v>
      </c>
    </row>
    <row r="576" customFormat="false" ht="15" hidden="false" customHeight="false" outlineLevel="0" collapsed="false">
      <c r="A576" s="0" t="s">
        <v>531</v>
      </c>
      <c r="B576" s="0" t="n">
        <v>1</v>
      </c>
      <c r="C576" s="0" t="n">
        <f aca="false">IF(B576=2,1,0)</f>
        <v>0</v>
      </c>
    </row>
    <row r="577" customFormat="false" ht="15" hidden="false" customHeight="false" outlineLevel="0" collapsed="false">
      <c r="A577" s="0" t="s">
        <v>532</v>
      </c>
      <c r="B577" s="0" t="n">
        <v>1</v>
      </c>
      <c r="C577" s="0" t="n">
        <f aca="false">IF(B577=2,1,0)</f>
        <v>0</v>
      </c>
    </row>
    <row r="578" customFormat="false" ht="15" hidden="false" customHeight="false" outlineLevel="0" collapsed="false">
      <c r="A578" s="0" t="s">
        <v>533</v>
      </c>
      <c r="B578" s="0" t="n">
        <v>1</v>
      </c>
      <c r="C578" s="0" t="n">
        <f aca="false">IF(B578=2,1,0)</f>
        <v>0</v>
      </c>
    </row>
    <row r="579" customFormat="false" ht="15" hidden="false" customHeight="false" outlineLevel="0" collapsed="false">
      <c r="A579" s="0" t="s">
        <v>534</v>
      </c>
      <c r="B579" s="0" t="n">
        <v>1</v>
      </c>
      <c r="C579" s="0" t="n">
        <f aca="false">IF(B579=2,1,0)</f>
        <v>0</v>
      </c>
    </row>
    <row r="580" customFormat="false" ht="15" hidden="false" customHeight="false" outlineLevel="0" collapsed="false">
      <c r="A580" s="0" t="s">
        <v>535</v>
      </c>
      <c r="B580" s="0" t="n">
        <v>1</v>
      </c>
      <c r="C580" s="0" t="n">
        <f aca="false">IF(B580=2,1,0)</f>
        <v>0</v>
      </c>
    </row>
    <row r="581" customFormat="false" ht="15" hidden="false" customHeight="false" outlineLevel="0" collapsed="false">
      <c r="A581" s="0" t="s">
        <v>536</v>
      </c>
      <c r="B581" s="0" t="n">
        <v>1</v>
      </c>
      <c r="C581" s="0" t="n">
        <f aca="false">IF(B581=2,1,0)</f>
        <v>0</v>
      </c>
    </row>
    <row r="582" customFormat="false" ht="15" hidden="false" customHeight="false" outlineLevel="0" collapsed="false">
      <c r="A582" s="0" t="s">
        <v>537</v>
      </c>
      <c r="B582" s="0" t="n">
        <v>1</v>
      </c>
      <c r="C582" s="0" t="n">
        <f aca="false">IF(B582=2,1,0)</f>
        <v>0</v>
      </c>
    </row>
    <row r="583" customFormat="false" ht="15" hidden="false" customHeight="false" outlineLevel="0" collapsed="false">
      <c r="A583" s="0" t="s">
        <v>538</v>
      </c>
      <c r="B583" s="0" t="n">
        <v>1</v>
      </c>
      <c r="C583" s="0" t="n">
        <f aca="false">IF(B583=2,1,0)</f>
        <v>0</v>
      </c>
    </row>
    <row r="584" customFormat="false" ht="15" hidden="false" customHeight="false" outlineLevel="0" collapsed="false">
      <c r="A584" s="0" t="s">
        <v>539</v>
      </c>
      <c r="B584" s="0" t="n">
        <v>1</v>
      </c>
      <c r="C584" s="0" t="n">
        <f aca="false">IF(B584=2,1,0)</f>
        <v>0</v>
      </c>
    </row>
    <row r="585" customFormat="false" ht="15" hidden="false" customHeight="false" outlineLevel="0" collapsed="false">
      <c r="A585" s="0" t="s">
        <v>540</v>
      </c>
      <c r="B585" s="0" t="n">
        <v>1</v>
      </c>
      <c r="C585" s="0" t="n">
        <f aca="false">IF(B585=2,1,0)</f>
        <v>0</v>
      </c>
    </row>
    <row r="586" customFormat="false" ht="15" hidden="false" customHeight="false" outlineLevel="0" collapsed="false">
      <c r="A586" s="0" t="s">
        <v>541</v>
      </c>
      <c r="B586" s="0" t="n">
        <v>1</v>
      </c>
      <c r="C586" s="0" t="n">
        <f aca="false">IF(B586=2,1,0)</f>
        <v>0</v>
      </c>
    </row>
    <row r="587" customFormat="false" ht="15" hidden="false" customHeight="false" outlineLevel="0" collapsed="false">
      <c r="A587" s="0" t="s">
        <v>542</v>
      </c>
      <c r="B587" s="0" t="n">
        <v>1</v>
      </c>
      <c r="C587" s="0" t="n">
        <f aca="false">IF(B587=2,1,0)</f>
        <v>0</v>
      </c>
    </row>
    <row r="588" customFormat="false" ht="15" hidden="false" customHeight="false" outlineLevel="0" collapsed="false">
      <c r="A588" s="0" t="s">
        <v>543</v>
      </c>
      <c r="B588" s="0" t="n">
        <v>1</v>
      </c>
      <c r="C588" s="0" t="n">
        <f aca="false">IF(B588=2,1,0)</f>
        <v>0</v>
      </c>
    </row>
    <row r="589" customFormat="false" ht="15" hidden="false" customHeight="false" outlineLevel="0" collapsed="false">
      <c r="A589" s="0" t="s">
        <v>545</v>
      </c>
      <c r="B589" s="0" t="n">
        <v>1</v>
      </c>
      <c r="C589" s="0" t="n">
        <f aca="false">IF(B589=2,1,0)</f>
        <v>0</v>
      </c>
    </row>
    <row r="590" customFormat="false" ht="15" hidden="false" customHeight="false" outlineLevel="0" collapsed="false">
      <c r="A590" s="0" t="s">
        <v>547</v>
      </c>
      <c r="B590" s="0" t="n">
        <v>1</v>
      </c>
      <c r="C590" s="0" t="n">
        <f aca="false">IF(B590=2,1,0)</f>
        <v>0</v>
      </c>
    </row>
    <row r="591" customFormat="false" ht="15" hidden="false" customHeight="false" outlineLevel="0" collapsed="false">
      <c r="A591" s="0" t="s">
        <v>548</v>
      </c>
      <c r="B591" s="0" t="n">
        <v>1</v>
      </c>
      <c r="C591" s="0" t="n">
        <f aca="false">IF(B591=2,1,0)</f>
        <v>0</v>
      </c>
    </row>
    <row r="592" customFormat="false" ht="15" hidden="false" customHeight="false" outlineLevel="0" collapsed="false">
      <c r="A592" s="0" t="s">
        <v>549</v>
      </c>
      <c r="B592" s="0" t="n">
        <v>1</v>
      </c>
      <c r="C592" s="0" t="n">
        <f aca="false">IF(B592=2,1,0)</f>
        <v>0</v>
      </c>
    </row>
    <row r="593" customFormat="false" ht="15" hidden="false" customHeight="false" outlineLevel="0" collapsed="false">
      <c r="A593" s="0" t="s">
        <v>552</v>
      </c>
      <c r="B593" s="0" t="n">
        <v>1</v>
      </c>
      <c r="C593" s="0" t="n">
        <f aca="false">IF(B593=2,1,0)</f>
        <v>0</v>
      </c>
    </row>
    <row r="594" customFormat="false" ht="15" hidden="false" customHeight="false" outlineLevel="0" collapsed="false">
      <c r="A594" s="0" t="s">
        <v>553</v>
      </c>
      <c r="B594" s="0" t="n">
        <v>1</v>
      </c>
      <c r="C594" s="0" t="n">
        <f aca="false">IF(B594=2,1,0)</f>
        <v>0</v>
      </c>
    </row>
    <row r="595" customFormat="false" ht="15" hidden="false" customHeight="false" outlineLevel="0" collapsed="false">
      <c r="A595" s="0" t="s">
        <v>555</v>
      </c>
      <c r="B595" s="0" t="n">
        <v>1</v>
      </c>
      <c r="C595" s="0" t="n">
        <f aca="false">IF(B595=2,1,0)</f>
        <v>0</v>
      </c>
    </row>
    <row r="596" customFormat="false" ht="15" hidden="false" customHeight="false" outlineLevel="0" collapsed="false">
      <c r="A596" s="0" t="s">
        <v>556</v>
      </c>
      <c r="B596" s="0" t="n">
        <v>1</v>
      </c>
      <c r="C596" s="0" t="n">
        <f aca="false">IF(B596=2,1,0)</f>
        <v>0</v>
      </c>
    </row>
    <row r="597" customFormat="false" ht="15" hidden="false" customHeight="false" outlineLevel="0" collapsed="false">
      <c r="A597" s="0" t="s">
        <v>559</v>
      </c>
      <c r="B597" s="0" t="n">
        <v>1</v>
      </c>
      <c r="C597" s="0" t="n">
        <f aca="false">IF(B597=2,1,0)</f>
        <v>0</v>
      </c>
    </row>
    <row r="598" customFormat="false" ht="15" hidden="false" customHeight="false" outlineLevel="0" collapsed="false">
      <c r="A598" s="0" t="s">
        <v>560</v>
      </c>
      <c r="B598" s="0" t="n">
        <v>1</v>
      </c>
      <c r="C598" s="0" t="n">
        <f aca="false">IF(B598=2,1,0)</f>
        <v>0</v>
      </c>
    </row>
    <row r="599" customFormat="false" ht="15" hidden="false" customHeight="false" outlineLevel="0" collapsed="false">
      <c r="A599" s="0" t="s">
        <v>561</v>
      </c>
      <c r="B599" s="0" t="n">
        <v>1</v>
      </c>
      <c r="C599" s="0" t="n">
        <f aca="false">IF(B599=2,1,0)</f>
        <v>0</v>
      </c>
    </row>
    <row r="600" customFormat="false" ht="15" hidden="false" customHeight="false" outlineLevel="0" collapsed="false">
      <c r="A600" s="0" t="s">
        <v>562</v>
      </c>
      <c r="B600" s="0" t="n">
        <v>1</v>
      </c>
      <c r="C600" s="0" t="n">
        <f aca="false">IF(B600=2,1,0)</f>
        <v>0</v>
      </c>
    </row>
    <row r="601" customFormat="false" ht="15" hidden="false" customHeight="false" outlineLevel="0" collapsed="false">
      <c r="A601" s="0" t="s">
        <v>563</v>
      </c>
      <c r="B601" s="0" t="n">
        <v>1</v>
      </c>
      <c r="C601" s="0" t="n">
        <f aca="false">IF(B601=2,1,0)</f>
        <v>0</v>
      </c>
    </row>
    <row r="602" customFormat="false" ht="15" hidden="false" customHeight="false" outlineLevel="0" collapsed="false">
      <c r="A602" s="0" t="s">
        <v>565</v>
      </c>
      <c r="B602" s="0" t="n">
        <v>1</v>
      </c>
      <c r="C602" s="0" t="n">
        <f aca="false">IF(B602=2,1,0)</f>
        <v>0</v>
      </c>
    </row>
    <row r="603" customFormat="false" ht="15" hidden="false" customHeight="false" outlineLevel="0" collapsed="false">
      <c r="A603" s="0" t="s">
        <v>571</v>
      </c>
      <c r="B603" s="0" t="n">
        <v>1</v>
      </c>
      <c r="C603" s="0" t="n">
        <f aca="false">IF(B603=2,1,0)</f>
        <v>0</v>
      </c>
    </row>
    <row r="604" customFormat="false" ht="15" hidden="false" customHeight="false" outlineLevel="0" collapsed="false">
      <c r="A604" s="0" t="s">
        <v>1399</v>
      </c>
      <c r="B604" s="0" t="n">
        <v>1</v>
      </c>
      <c r="C604" s="0" t="n">
        <f aca="false">IF(B604=2,1,0)</f>
        <v>0</v>
      </c>
    </row>
    <row r="605" customFormat="false" ht="15" hidden="false" customHeight="false" outlineLevel="0" collapsed="false">
      <c r="A605" s="0" t="s">
        <v>572</v>
      </c>
      <c r="B605" s="0" t="n">
        <v>1</v>
      </c>
      <c r="C605" s="0" t="n">
        <f aca="false">IF(B605=2,1,0)</f>
        <v>0</v>
      </c>
    </row>
    <row r="606" customFormat="false" ht="15" hidden="false" customHeight="false" outlineLevel="0" collapsed="false">
      <c r="A606" s="0" t="s">
        <v>1400</v>
      </c>
      <c r="B606" s="0" t="n">
        <v>1</v>
      </c>
      <c r="C606" s="0" t="n">
        <f aca="false">IF(B606=2,1,0)</f>
        <v>0</v>
      </c>
    </row>
    <row r="607" customFormat="false" ht="15" hidden="false" customHeight="false" outlineLevel="0" collapsed="false">
      <c r="A607" s="0" t="s">
        <v>573</v>
      </c>
      <c r="B607" s="0" t="n">
        <v>1</v>
      </c>
      <c r="C607" s="0" t="n">
        <f aca="false">IF(B607=2,1,0)</f>
        <v>0</v>
      </c>
    </row>
    <row r="608" customFormat="false" ht="15" hidden="false" customHeight="false" outlineLevel="0" collapsed="false">
      <c r="A608" s="0" t="s">
        <v>574</v>
      </c>
      <c r="B608" s="0" t="n">
        <v>1</v>
      </c>
      <c r="C608" s="0" t="n">
        <f aca="false">IF(B608=2,1,0)</f>
        <v>0</v>
      </c>
    </row>
    <row r="609" customFormat="false" ht="15" hidden="false" customHeight="false" outlineLevel="0" collapsed="false">
      <c r="A609" s="0" t="s">
        <v>575</v>
      </c>
      <c r="B609" s="0" t="n">
        <v>1</v>
      </c>
      <c r="C609" s="0" t="n">
        <f aca="false">IF(B609=2,1,0)</f>
        <v>0</v>
      </c>
    </row>
    <row r="610" customFormat="false" ht="15" hidden="false" customHeight="false" outlineLevel="0" collapsed="false">
      <c r="A610" s="0" t="s">
        <v>576</v>
      </c>
      <c r="B610" s="0" t="n">
        <v>1</v>
      </c>
      <c r="C610" s="0" t="n">
        <f aca="false">IF(B610=2,1,0)</f>
        <v>0</v>
      </c>
    </row>
    <row r="611" customFormat="false" ht="15" hidden="false" customHeight="false" outlineLevel="0" collapsed="false">
      <c r="A611" s="0" t="s">
        <v>578</v>
      </c>
      <c r="B611" s="0" t="n">
        <v>1</v>
      </c>
      <c r="C611" s="0" t="n">
        <f aca="false">IF(B611=2,1,0)</f>
        <v>0</v>
      </c>
    </row>
    <row r="612" customFormat="false" ht="15" hidden="false" customHeight="false" outlineLevel="0" collapsed="false">
      <c r="A612" s="0" t="s">
        <v>579</v>
      </c>
      <c r="B612" s="0" t="n">
        <v>1</v>
      </c>
      <c r="C612" s="0" t="n">
        <f aca="false">IF(B612=2,1,0)</f>
        <v>0</v>
      </c>
    </row>
    <row r="613" customFormat="false" ht="15" hidden="false" customHeight="false" outlineLevel="0" collapsed="false">
      <c r="A613" s="0" t="s">
        <v>581</v>
      </c>
      <c r="B613" s="0" t="n">
        <v>1</v>
      </c>
      <c r="C613" s="0" t="n">
        <f aca="false">IF(B613=2,1,0)</f>
        <v>0</v>
      </c>
    </row>
    <row r="614" customFormat="false" ht="15" hidden="false" customHeight="false" outlineLevel="0" collapsed="false">
      <c r="A614" s="0" t="s">
        <v>582</v>
      </c>
      <c r="B614" s="0" t="n">
        <v>1</v>
      </c>
      <c r="C614" s="0" t="n">
        <f aca="false">IF(B614=2,1,0)</f>
        <v>0</v>
      </c>
    </row>
    <row r="615" customFormat="false" ht="15" hidden="false" customHeight="false" outlineLevel="0" collapsed="false">
      <c r="A615" s="0" t="s">
        <v>583</v>
      </c>
      <c r="B615" s="0" t="n">
        <v>1</v>
      </c>
      <c r="C615" s="0" t="n">
        <f aca="false">IF(B615=2,1,0)</f>
        <v>0</v>
      </c>
    </row>
    <row r="616" customFormat="false" ht="15" hidden="false" customHeight="false" outlineLevel="0" collapsed="false">
      <c r="A616" s="0" t="s">
        <v>584</v>
      </c>
      <c r="B616" s="0" t="n">
        <v>1</v>
      </c>
      <c r="C616" s="0" t="n">
        <f aca="false">IF(B616=2,1,0)</f>
        <v>0</v>
      </c>
    </row>
    <row r="617" customFormat="false" ht="15" hidden="false" customHeight="false" outlineLevel="0" collapsed="false">
      <c r="A617" s="0" t="s">
        <v>585</v>
      </c>
      <c r="B617" s="0" t="n">
        <v>1</v>
      </c>
      <c r="C617" s="0" t="n">
        <f aca="false">IF(B617=2,1,0)</f>
        <v>0</v>
      </c>
    </row>
    <row r="618" customFormat="false" ht="15" hidden="false" customHeight="false" outlineLevel="0" collapsed="false">
      <c r="A618" s="0" t="s">
        <v>586</v>
      </c>
      <c r="B618" s="0" t="n">
        <v>1</v>
      </c>
      <c r="C618" s="0" t="n">
        <f aca="false">IF(B618=2,1,0)</f>
        <v>0</v>
      </c>
    </row>
    <row r="619" customFormat="false" ht="15" hidden="false" customHeight="false" outlineLevel="0" collapsed="false">
      <c r="A619" s="0" t="s">
        <v>587</v>
      </c>
      <c r="B619" s="0" t="n">
        <v>1</v>
      </c>
      <c r="C619" s="0" t="n">
        <f aca="false">IF(B619=2,1,0)</f>
        <v>0</v>
      </c>
    </row>
    <row r="620" customFormat="false" ht="15" hidden="false" customHeight="false" outlineLevel="0" collapsed="false">
      <c r="A620" s="0" t="s">
        <v>588</v>
      </c>
      <c r="B620" s="0" t="n">
        <v>1</v>
      </c>
      <c r="C620" s="0" t="n">
        <f aca="false">IF(B620=2,1,0)</f>
        <v>0</v>
      </c>
    </row>
    <row r="621" customFormat="false" ht="15" hidden="false" customHeight="false" outlineLevel="0" collapsed="false">
      <c r="A621" s="0" t="s">
        <v>589</v>
      </c>
      <c r="B621" s="0" t="n">
        <v>1</v>
      </c>
      <c r="C621" s="0" t="n">
        <f aca="false">IF(B621=2,1,0)</f>
        <v>0</v>
      </c>
    </row>
    <row r="622" customFormat="false" ht="15" hidden="false" customHeight="false" outlineLevel="0" collapsed="false">
      <c r="A622" s="0" t="s">
        <v>590</v>
      </c>
      <c r="B622" s="0" t="n">
        <v>1</v>
      </c>
      <c r="C622" s="0" t="n">
        <f aca="false">IF(B622=2,1,0)</f>
        <v>0</v>
      </c>
    </row>
    <row r="623" customFormat="false" ht="15" hidden="false" customHeight="false" outlineLevel="0" collapsed="false">
      <c r="A623" s="0" t="s">
        <v>592</v>
      </c>
      <c r="B623" s="0" t="n">
        <v>1</v>
      </c>
      <c r="C623" s="0" t="n">
        <f aca="false">IF(B623=2,1,0)</f>
        <v>0</v>
      </c>
    </row>
    <row r="624" customFormat="false" ht="15" hidden="false" customHeight="false" outlineLevel="0" collapsed="false">
      <c r="A624" s="0" t="s">
        <v>593</v>
      </c>
      <c r="B624" s="0" t="n">
        <v>1</v>
      </c>
      <c r="C624" s="0" t="n">
        <f aca="false">IF(B624=2,1,0)</f>
        <v>0</v>
      </c>
    </row>
    <row r="625" customFormat="false" ht="15" hidden="false" customHeight="false" outlineLevel="0" collapsed="false">
      <c r="A625" s="0" t="s">
        <v>1401</v>
      </c>
      <c r="B625" s="0" t="n">
        <v>1</v>
      </c>
      <c r="C625" s="0" t="n">
        <f aca="false">IF(B625=2,1,0)</f>
        <v>0</v>
      </c>
    </row>
    <row r="626" customFormat="false" ht="15" hidden="false" customHeight="false" outlineLevel="0" collapsed="false">
      <c r="A626" s="0" t="s">
        <v>594</v>
      </c>
      <c r="B626" s="0" t="n">
        <v>1</v>
      </c>
      <c r="C626" s="0" t="n">
        <f aca="false">IF(B626=2,1,0)</f>
        <v>0</v>
      </c>
    </row>
    <row r="627" customFormat="false" ht="15" hidden="false" customHeight="false" outlineLevel="0" collapsed="false">
      <c r="A627" s="0" t="s">
        <v>596</v>
      </c>
      <c r="B627" s="0" t="n">
        <v>1</v>
      </c>
      <c r="C627" s="0" t="n">
        <f aca="false">IF(B627=2,1,0)</f>
        <v>0</v>
      </c>
    </row>
    <row r="628" customFormat="false" ht="15" hidden="false" customHeight="false" outlineLevel="0" collapsed="false">
      <c r="A628" s="0" t="s">
        <v>599</v>
      </c>
      <c r="B628" s="0" t="n">
        <v>1</v>
      </c>
      <c r="C628" s="0" t="n">
        <f aca="false">IF(B628=2,1,0)</f>
        <v>0</v>
      </c>
    </row>
    <row r="629" customFormat="false" ht="15" hidden="false" customHeight="false" outlineLevel="0" collapsed="false">
      <c r="A629" s="0" t="s">
        <v>600</v>
      </c>
      <c r="B629" s="0" t="n">
        <v>1</v>
      </c>
      <c r="C629" s="0" t="n">
        <f aca="false">IF(B629=2,1,0)</f>
        <v>0</v>
      </c>
    </row>
    <row r="630" customFormat="false" ht="15" hidden="false" customHeight="false" outlineLevel="0" collapsed="false">
      <c r="A630" s="0" t="s">
        <v>1402</v>
      </c>
      <c r="B630" s="0" t="n">
        <v>1</v>
      </c>
      <c r="C630" s="0" t="n">
        <f aca="false">IF(B630=2,1,0)</f>
        <v>0</v>
      </c>
    </row>
    <row r="631" customFormat="false" ht="15" hidden="false" customHeight="false" outlineLevel="0" collapsed="false">
      <c r="A631" s="0" t="s">
        <v>1403</v>
      </c>
      <c r="B631" s="0" t="n">
        <v>1</v>
      </c>
      <c r="C631" s="0" t="n">
        <f aca="false">IF(B631=2,1,0)</f>
        <v>0</v>
      </c>
    </row>
    <row r="632" customFormat="false" ht="15" hidden="false" customHeight="false" outlineLevel="0" collapsed="false">
      <c r="A632" s="0" t="s">
        <v>601</v>
      </c>
      <c r="B632" s="0" t="n">
        <v>1</v>
      </c>
      <c r="C632" s="0" t="n">
        <f aca="false">IF(B632=2,1,0)</f>
        <v>0</v>
      </c>
    </row>
    <row r="633" customFormat="false" ht="15" hidden="false" customHeight="false" outlineLevel="0" collapsed="false">
      <c r="A633" s="0" t="s">
        <v>602</v>
      </c>
      <c r="B633" s="0" t="n">
        <v>1</v>
      </c>
      <c r="C633" s="0" t="n">
        <f aca="false">IF(B633=2,1,0)</f>
        <v>0</v>
      </c>
    </row>
    <row r="634" customFormat="false" ht="15" hidden="false" customHeight="false" outlineLevel="0" collapsed="false">
      <c r="A634" s="0" t="s">
        <v>1404</v>
      </c>
      <c r="B634" s="0" t="n">
        <v>1</v>
      </c>
      <c r="C634" s="0" t="n">
        <f aca="false">IF(B634=2,1,0)</f>
        <v>0</v>
      </c>
    </row>
    <row r="635" customFormat="false" ht="15" hidden="false" customHeight="false" outlineLevel="0" collapsed="false">
      <c r="A635" s="0" t="s">
        <v>603</v>
      </c>
      <c r="B635" s="0" t="n">
        <v>1</v>
      </c>
      <c r="C635" s="0" t="n">
        <f aca="false">IF(B635=2,1,0)</f>
        <v>0</v>
      </c>
    </row>
    <row r="636" customFormat="false" ht="15" hidden="false" customHeight="false" outlineLevel="0" collapsed="false">
      <c r="A636" s="0" t="s">
        <v>604</v>
      </c>
      <c r="B636" s="0" t="n">
        <v>1</v>
      </c>
      <c r="C636" s="0" t="n">
        <f aca="false">IF(B636=2,1,0)</f>
        <v>0</v>
      </c>
    </row>
    <row r="637" customFormat="false" ht="15" hidden="false" customHeight="false" outlineLevel="0" collapsed="false">
      <c r="A637" s="0" t="s">
        <v>608</v>
      </c>
      <c r="B637" s="0" t="n">
        <v>1</v>
      </c>
      <c r="C637" s="0" t="n">
        <f aca="false">IF(B637=2,1,0)</f>
        <v>0</v>
      </c>
    </row>
    <row r="638" customFormat="false" ht="15" hidden="false" customHeight="false" outlineLevel="0" collapsed="false">
      <c r="A638" s="0" t="s">
        <v>609</v>
      </c>
      <c r="B638" s="0" t="n">
        <v>1</v>
      </c>
      <c r="C638" s="0" t="n">
        <f aca="false">IF(B638=2,1,0)</f>
        <v>0</v>
      </c>
    </row>
    <row r="639" customFormat="false" ht="15" hidden="false" customHeight="false" outlineLevel="0" collapsed="false">
      <c r="A639" s="0" t="s">
        <v>1405</v>
      </c>
      <c r="B639" s="0" t="n">
        <v>1</v>
      </c>
      <c r="C639" s="0" t="n">
        <f aca="false">IF(B639=2,1,0)</f>
        <v>0</v>
      </c>
    </row>
    <row r="640" customFormat="false" ht="15" hidden="false" customHeight="false" outlineLevel="0" collapsed="false">
      <c r="A640" s="0" t="s">
        <v>1406</v>
      </c>
      <c r="B640" s="0" t="n">
        <v>1</v>
      </c>
      <c r="C640" s="0" t="n">
        <f aca="false">IF(B640=2,1,0)</f>
        <v>0</v>
      </c>
    </row>
    <row r="641" customFormat="false" ht="15" hidden="false" customHeight="false" outlineLevel="0" collapsed="false">
      <c r="A641" s="0" t="s">
        <v>610</v>
      </c>
      <c r="B641" s="0" t="n">
        <v>1</v>
      </c>
      <c r="C641" s="0" t="n">
        <f aca="false">IF(B641=2,1,0)</f>
        <v>0</v>
      </c>
    </row>
    <row r="642" customFormat="false" ht="15" hidden="false" customHeight="false" outlineLevel="0" collapsed="false">
      <c r="A642" s="0" t="s">
        <v>611</v>
      </c>
      <c r="B642" s="0" t="n">
        <v>1</v>
      </c>
      <c r="C642" s="0" t="n">
        <f aca="false">IF(B642=2,1,0)</f>
        <v>0</v>
      </c>
    </row>
    <row r="643" customFormat="false" ht="15" hidden="false" customHeight="false" outlineLevel="0" collapsed="false">
      <c r="A643" s="0" t="s">
        <v>612</v>
      </c>
      <c r="B643" s="0" t="n">
        <v>1</v>
      </c>
      <c r="C643" s="0" t="n">
        <f aca="false">IF(B643=2,1,0)</f>
        <v>0</v>
      </c>
    </row>
    <row r="644" customFormat="false" ht="15" hidden="false" customHeight="false" outlineLevel="0" collapsed="false">
      <c r="A644" s="0" t="s">
        <v>613</v>
      </c>
      <c r="B644" s="0" t="n">
        <v>1</v>
      </c>
      <c r="C644" s="0" t="n">
        <f aca="false">IF(B644=2,1,0)</f>
        <v>0</v>
      </c>
    </row>
    <row r="645" customFormat="false" ht="15" hidden="false" customHeight="false" outlineLevel="0" collapsed="false">
      <c r="A645" s="0" t="s">
        <v>614</v>
      </c>
      <c r="B645" s="0" t="n">
        <v>1</v>
      </c>
      <c r="C645" s="0" t="n">
        <f aca="false">IF(B645=2,1,0)</f>
        <v>0</v>
      </c>
    </row>
    <row r="646" customFormat="false" ht="15" hidden="false" customHeight="false" outlineLevel="0" collapsed="false">
      <c r="A646" s="0" t="s">
        <v>615</v>
      </c>
      <c r="B646" s="0" t="n">
        <v>1</v>
      </c>
      <c r="C646" s="0" t="n">
        <f aca="false">IF(B646=2,1,0)</f>
        <v>0</v>
      </c>
    </row>
    <row r="647" customFormat="false" ht="15" hidden="false" customHeight="false" outlineLevel="0" collapsed="false">
      <c r="A647" s="0" t="s">
        <v>616</v>
      </c>
      <c r="B647" s="0" t="n">
        <v>1</v>
      </c>
      <c r="C647" s="0" t="n">
        <f aca="false">IF(B647=2,1,0)</f>
        <v>0</v>
      </c>
    </row>
    <row r="648" customFormat="false" ht="15" hidden="false" customHeight="false" outlineLevel="0" collapsed="false">
      <c r="A648" s="0" t="s">
        <v>617</v>
      </c>
      <c r="B648" s="0" t="n">
        <v>1</v>
      </c>
      <c r="C648" s="0" t="n">
        <f aca="false">IF(B648=2,1,0)</f>
        <v>0</v>
      </c>
    </row>
    <row r="649" customFormat="false" ht="15" hidden="false" customHeight="false" outlineLevel="0" collapsed="false">
      <c r="A649" s="0" t="s">
        <v>1407</v>
      </c>
      <c r="B649" s="0" t="n">
        <v>1</v>
      </c>
      <c r="C649" s="0" t="n">
        <f aca="false">IF(B649=2,1,0)</f>
        <v>0</v>
      </c>
    </row>
    <row r="650" customFormat="false" ht="15" hidden="false" customHeight="false" outlineLevel="0" collapsed="false">
      <c r="A650" s="0" t="s">
        <v>618</v>
      </c>
      <c r="B650" s="0" t="n">
        <v>1</v>
      </c>
      <c r="C650" s="0" t="n">
        <f aca="false">IF(B650=2,1,0)</f>
        <v>0</v>
      </c>
    </row>
    <row r="651" customFormat="false" ht="15" hidden="false" customHeight="false" outlineLevel="0" collapsed="false">
      <c r="A651" s="0" t="s">
        <v>1408</v>
      </c>
      <c r="B651" s="0" t="n">
        <v>1</v>
      </c>
      <c r="C651" s="0" t="n">
        <f aca="false">IF(B651=2,1,0)</f>
        <v>0</v>
      </c>
    </row>
    <row r="652" customFormat="false" ht="15" hidden="false" customHeight="false" outlineLevel="0" collapsed="false">
      <c r="A652" s="0" t="s">
        <v>1409</v>
      </c>
      <c r="B652" s="0" t="n">
        <v>1</v>
      </c>
      <c r="C652" s="0" t="n">
        <f aca="false">IF(B652=2,1,0)</f>
        <v>0</v>
      </c>
    </row>
    <row r="653" customFormat="false" ht="15" hidden="false" customHeight="false" outlineLevel="0" collapsed="false">
      <c r="A653" s="0" t="s">
        <v>1410</v>
      </c>
      <c r="B653" s="0" t="n">
        <v>1</v>
      </c>
      <c r="C653" s="0" t="n">
        <f aca="false">IF(B653=2,1,0)</f>
        <v>0</v>
      </c>
    </row>
    <row r="654" customFormat="false" ht="15" hidden="false" customHeight="false" outlineLevel="0" collapsed="false">
      <c r="A654" s="0" t="s">
        <v>1411</v>
      </c>
      <c r="B654" s="0" t="n">
        <v>1</v>
      </c>
      <c r="C654" s="0" t="n">
        <f aca="false">IF(B654=2,1,0)</f>
        <v>0</v>
      </c>
    </row>
    <row r="655" customFormat="false" ht="15" hidden="false" customHeight="false" outlineLevel="0" collapsed="false">
      <c r="A655" s="0" t="s">
        <v>1412</v>
      </c>
      <c r="B655" s="0" t="n">
        <v>1</v>
      </c>
      <c r="C655" s="0" t="n">
        <f aca="false">IF(B655=2,1,0)</f>
        <v>0</v>
      </c>
    </row>
    <row r="656" customFormat="false" ht="15" hidden="false" customHeight="false" outlineLevel="0" collapsed="false">
      <c r="A656" s="0" t="s">
        <v>1413</v>
      </c>
      <c r="B656" s="0" t="n">
        <v>1</v>
      </c>
      <c r="C656" s="0" t="n">
        <f aca="false">IF(B656=2,1,0)</f>
        <v>0</v>
      </c>
    </row>
    <row r="657" customFormat="false" ht="15" hidden="false" customHeight="false" outlineLevel="0" collapsed="false">
      <c r="A657" s="0" t="s">
        <v>1414</v>
      </c>
      <c r="B657" s="0" t="n">
        <v>1</v>
      </c>
      <c r="C657" s="0" t="n">
        <f aca="false">IF(B657=2,1,0)</f>
        <v>0</v>
      </c>
    </row>
    <row r="658" customFormat="false" ht="15" hidden="false" customHeight="false" outlineLevel="0" collapsed="false">
      <c r="A658" s="0" t="s">
        <v>1415</v>
      </c>
      <c r="B658" s="0" t="n">
        <v>1</v>
      </c>
      <c r="C658" s="0" t="n">
        <f aca="false">IF(B658=2,1,0)</f>
        <v>0</v>
      </c>
    </row>
    <row r="659" customFormat="false" ht="15" hidden="false" customHeight="false" outlineLevel="0" collapsed="false">
      <c r="A659" s="0" t="s">
        <v>1416</v>
      </c>
      <c r="B659" s="0" t="n">
        <v>1</v>
      </c>
      <c r="C659" s="0" t="n">
        <f aca="false">IF(B659=2,1,0)</f>
        <v>0</v>
      </c>
    </row>
    <row r="660" customFormat="false" ht="15" hidden="false" customHeight="false" outlineLevel="0" collapsed="false">
      <c r="A660" s="0" t="s">
        <v>1417</v>
      </c>
      <c r="B660" s="0" t="n">
        <v>1</v>
      </c>
      <c r="C660" s="0" t="n">
        <f aca="false">IF(B660=2,1,0)</f>
        <v>0</v>
      </c>
    </row>
    <row r="661" customFormat="false" ht="15" hidden="false" customHeight="false" outlineLevel="0" collapsed="false">
      <c r="A661" s="0" t="s">
        <v>1418</v>
      </c>
      <c r="B661" s="0" t="n">
        <v>1</v>
      </c>
      <c r="C661" s="0" t="n">
        <f aca="false">IF(B661=2,1,0)</f>
        <v>0</v>
      </c>
    </row>
    <row r="662" customFormat="false" ht="15" hidden="false" customHeight="false" outlineLevel="0" collapsed="false">
      <c r="A662" s="0" t="s">
        <v>1419</v>
      </c>
      <c r="B662" s="0" t="n">
        <v>1</v>
      </c>
      <c r="C662" s="0" t="n">
        <f aca="false">IF(B662=2,1,0)</f>
        <v>0</v>
      </c>
    </row>
    <row r="663" customFormat="false" ht="15" hidden="false" customHeight="false" outlineLevel="0" collapsed="false">
      <c r="A663" s="0" t="s">
        <v>1420</v>
      </c>
      <c r="B663" s="0" t="n">
        <v>1</v>
      </c>
      <c r="C663" s="0" t="n">
        <f aca="false">IF(B663=2,1,0)</f>
        <v>0</v>
      </c>
    </row>
    <row r="664" customFormat="false" ht="15" hidden="false" customHeight="false" outlineLevel="0" collapsed="false">
      <c r="A664" s="0" t="s">
        <v>1421</v>
      </c>
      <c r="B664" s="0" t="n">
        <v>1</v>
      </c>
      <c r="C664" s="0" t="n">
        <f aca="false">IF(B664=2,1,0)</f>
        <v>0</v>
      </c>
    </row>
    <row r="665" customFormat="false" ht="15" hidden="false" customHeight="false" outlineLevel="0" collapsed="false">
      <c r="A665" s="0" t="s">
        <v>1422</v>
      </c>
      <c r="B665" s="0" t="n">
        <v>1</v>
      </c>
      <c r="C665" s="0" t="n">
        <f aca="false">IF(B665=2,1,0)</f>
        <v>0</v>
      </c>
    </row>
    <row r="666" customFormat="false" ht="15" hidden="false" customHeight="false" outlineLevel="0" collapsed="false">
      <c r="A666" s="0" t="s">
        <v>1423</v>
      </c>
      <c r="B666" s="0" t="n">
        <v>1</v>
      </c>
      <c r="C666" s="0" t="n">
        <f aca="false">IF(B666=2,1,0)</f>
        <v>0</v>
      </c>
    </row>
    <row r="667" customFormat="false" ht="15" hidden="false" customHeight="false" outlineLevel="0" collapsed="false">
      <c r="A667" s="0" t="s">
        <v>1424</v>
      </c>
      <c r="B667" s="0" t="n">
        <v>1</v>
      </c>
      <c r="C667" s="0" t="n">
        <f aca="false">IF(B667=2,1,0)</f>
        <v>0</v>
      </c>
    </row>
    <row r="668" customFormat="false" ht="15" hidden="false" customHeight="false" outlineLevel="0" collapsed="false">
      <c r="A668" s="0" t="s">
        <v>1425</v>
      </c>
      <c r="B668" s="0" t="n">
        <v>1</v>
      </c>
      <c r="C668" s="0" t="n">
        <f aca="false">IF(B668=2,1,0)</f>
        <v>0</v>
      </c>
    </row>
    <row r="669" customFormat="false" ht="15" hidden="false" customHeight="false" outlineLevel="0" collapsed="false">
      <c r="A669" s="0" t="s">
        <v>1426</v>
      </c>
      <c r="B669" s="0" t="n">
        <v>1</v>
      </c>
      <c r="C669" s="0" t="n">
        <f aca="false">IF(B669=2,1,0)</f>
        <v>0</v>
      </c>
    </row>
    <row r="670" customFormat="false" ht="15" hidden="false" customHeight="false" outlineLevel="0" collapsed="false">
      <c r="A670" s="0" t="s">
        <v>1427</v>
      </c>
      <c r="B670" s="0" t="n">
        <v>1</v>
      </c>
      <c r="C670" s="0" t="n">
        <f aca="false">IF(B670=2,1,0)</f>
        <v>0</v>
      </c>
    </row>
    <row r="671" customFormat="false" ht="15" hidden="false" customHeight="false" outlineLevel="0" collapsed="false">
      <c r="A671" s="0" t="s">
        <v>1428</v>
      </c>
      <c r="B671" s="0" t="n">
        <v>1</v>
      </c>
      <c r="C671" s="0" t="n">
        <f aca="false">IF(B671=2,1,0)</f>
        <v>0</v>
      </c>
    </row>
    <row r="672" customFormat="false" ht="15" hidden="false" customHeight="false" outlineLevel="0" collapsed="false">
      <c r="A672" s="0" t="s">
        <v>1429</v>
      </c>
      <c r="B672" s="0" t="n">
        <v>1</v>
      </c>
      <c r="C672" s="0" t="n">
        <f aca="false">IF(B672=2,1,0)</f>
        <v>0</v>
      </c>
    </row>
    <row r="673" customFormat="false" ht="15" hidden="false" customHeight="false" outlineLevel="0" collapsed="false">
      <c r="A673" s="0" t="s">
        <v>1430</v>
      </c>
      <c r="B673" s="0" t="n">
        <v>1</v>
      </c>
      <c r="C673" s="0" t="n">
        <f aca="false">IF(B673=2,1,0)</f>
        <v>0</v>
      </c>
    </row>
    <row r="674" customFormat="false" ht="15" hidden="false" customHeight="false" outlineLevel="0" collapsed="false">
      <c r="A674" s="0" t="s">
        <v>1431</v>
      </c>
      <c r="B674" s="0" t="n">
        <v>1</v>
      </c>
      <c r="C674" s="0" t="n">
        <f aca="false">IF(B674=2,1,0)</f>
        <v>0</v>
      </c>
    </row>
    <row r="675" customFormat="false" ht="15" hidden="false" customHeight="false" outlineLevel="0" collapsed="false">
      <c r="A675" s="0" t="s">
        <v>1432</v>
      </c>
      <c r="B675" s="0" t="n">
        <v>1</v>
      </c>
      <c r="C675" s="0" t="n">
        <f aca="false">IF(B675=2,1,0)</f>
        <v>0</v>
      </c>
    </row>
    <row r="676" customFormat="false" ht="15" hidden="false" customHeight="false" outlineLevel="0" collapsed="false">
      <c r="A676" s="0" t="s">
        <v>1433</v>
      </c>
      <c r="B676" s="0" t="n">
        <v>1</v>
      </c>
      <c r="C676" s="0" t="n">
        <f aca="false">IF(B676=2,1,0)</f>
        <v>0</v>
      </c>
    </row>
    <row r="677" customFormat="false" ht="15" hidden="false" customHeight="false" outlineLevel="0" collapsed="false">
      <c r="A677" s="0" t="s">
        <v>1434</v>
      </c>
      <c r="B677" s="0" t="n">
        <v>1</v>
      </c>
      <c r="C677" s="0" t="n">
        <f aca="false">IF(B677=2,1,0)</f>
        <v>0</v>
      </c>
    </row>
    <row r="678" customFormat="false" ht="15" hidden="false" customHeight="false" outlineLevel="0" collapsed="false">
      <c r="A678" s="0" t="s">
        <v>1435</v>
      </c>
      <c r="B678" s="0" t="n">
        <v>1</v>
      </c>
      <c r="C678" s="0" t="n">
        <f aca="false">IF(B678=2,1,0)</f>
        <v>0</v>
      </c>
    </row>
    <row r="679" customFormat="false" ht="15" hidden="false" customHeight="false" outlineLevel="0" collapsed="false">
      <c r="A679" s="0" t="s">
        <v>1436</v>
      </c>
      <c r="B679" s="0" t="n">
        <v>1</v>
      </c>
      <c r="C679" s="0" t="n">
        <f aca="false">IF(B679=2,1,0)</f>
        <v>0</v>
      </c>
    </row>
    <row r="680" customFormat="false" ht="15" hidden="false" customHeight="false" outlineLevel="0" collapsed="false">
      <c r="A680" s="0" t="s">
        <v>1437</v>
      </c>
      <c r="B680" s="0" t="n">
        <v>1</v>
      </c>
      <c r="C680" s="0" t="n">
        <f aca="false">IF(B680=2,1,0)</f>
        <v>0</v>
      </c>
    </row>
    <row r="681" customFormat="false" ht="15" hidden="false" customHeight="false" outlineLevel="0" collapsed="false">
      <c r="A681" s="0" t="s">
        <v>1438</v>
      </c>
      <c r="B681" s="0" t="n">
        <v>1</v>
      </c>
      <c r="C681" s="0" t="n">
        <f aca="false">IF(B681=2,1,0)</f>
        <v>0</v>
      </c>
    </row>
    <row r="682" customFormat="false" ht="15" hidden="false" customHeight="false" outlineLevel="0" collapsed="false">
      <c r="A682" s="0" t="s">
        <v>1439</v>
      </c>
      <c r="B682" s="0" t="n">
        <v>1</v>
      </c>
      <c r="C682" s="0" t="n">
        <f aca="false">IF(B682=2,1,0)</f>
        <v>0</v>
      </c>
    </row>
    <row r="683" customFormat="false" ht="15" hidden="false" customHeight="false" outlineLevel="0" collapsed="false">
      <c r="A683" s="0" t="s">
        <v>1440</v>
      </c>
      <c r="B683" s="0" t="n">
        <v>1</v>
      </c>
      <c r="C683" s="0" t="n">
        <f aca="false">IF(B683=2,1,0)</f>
        <v>0</v>
      </c>
    </row>
    <row r="684" customFormat="false" ht="15" hidden="false" customHeight="false" outlineLevel="0" collapsed="false">
      <c r="A684" s="0" t="s">
        <v>1441</v>
      </c>
      <c r="B684" s="0" t="n">
        <v>1</v>
      </c>
      <c r="C684" s="0" t="n">
        <f aca="false">IF(B684=2,1,0)</f>
        <v>0</v>
      </c>
    </row>
    <row r="685" customFormat="false" ht="15" hidden="false" customHeight="false" outlineLevel="0" collapsed="false">
      <c r="A685" s="0" t="s">
        <v>1442</v>
      </c>
      <c r="B685" s="0" t="n">
        <v>1</v>
      </c>
      <c r="C685" s="0" t="n">
        <f aca="false">IF(B685=2,1,0)</f>
        <v>0</v>
      </c>
    </row>
    <row r="686" customFormat="false" ht="15" hidden="false" customHeight="false" outlineLevel="0" collapsed="false">
      <c r="A686" s="0" t="s">
        <v>1443</v>
      </c>
      <c r="B686" s="0" t="n">
        <v>1</v>
      </c>
      <c r="C686" s="0" t="n">
        <f aca="false">IF(B686=2,1,0)</f>
        <v>0</v>
      </c>
    </row>
    <row r="687" customFormat="false" ht="15" hidden="false" customHeight="false" outlineLevel="0" collapsed="false">
      <c r="A687" s="0" t="s">
        <v>1444</v>
      </c>
      <c r="B687" s="0" t="n">
        <v>1</v>
      </c>
      <c r="C687" s="0" t="n">
        <f aca="false">IF(B687=2,1,0)</f>
        <v>0</v>
      </c>
    </row>
    <row r="688" customFormat="false" ht="15" hidden="false" customHeight="false" outlineLevel="0" collapsed="false">
      <c r="A688" s="0" t="s">
        <v>1445</v>
      </c>
      <c r="B688" s="0" t="n">
        <v>1</v>
      </c>
      <c r="C688" s="0" t="n">
        <f aca="false">IF(B688=2,1,0)</f>
        <v>0</v>
      </c>
    </row>
    <row r="689" customFormat="false" ht="15" hidden="false" customHeight="false" outlineLevel="0" collapsed="false">
      <c r="A689" s="0" t="s">
        <v>1446</v>
      </c>
      <c r="B689" s="0" t="n">
        <v>1</v>
      </c>
      <c r="C689" s="0" t="n">
        <f aca="false">IF(B689=2,1,0)</f>
        <v>0</v>
      </c>
    </row>
    <row r="690" customFormat="false" ht="15" hidden="false" customHeight="false" outlineLevel="0" collapsed="false">
      <c r="A690" s="0" t="s">
        <v>1447</v>
      </c>
      <c r="B690" s="0" t="n">
        <v>1</v>
      </c>
      <c r="C690" s="0" t="n">
        <f aca="false">IF(B690=2,1,0)</f>
        <v>0</v>
      </c>
    </row>
    <row r="691" customFormat="false" ht="15" hidden="false" customHeight="false" outlineLevel="0" collapsed="false">
      <c r="A691" s="0" t="s">
        <v>1448</v>
      </c>
      <c r="B691" s="0" t="n">
        <v>1</v>
      </c>
      <c r="C691" s="0" t="n">
        <f aca="false">IF(B691=2,1,0)</f>
        <v>0</v>
      </c>
    </row>
    <row r="692" customFormat="false" ht="15" hidden="false" customHeight="false" outlineLevel="0" collapsed="false">
      <c r="A692" s="0" t="s">
        <v>1449</v>
      </c>
      <c r="B692" s="0" t="n">
        <v>1</v>
      </c>
      <c r="C692" s="0" t="n">
        <f aca="false">IF(B692=2,1,0)</f>
        <v>0</v>
      </c>
    </row>
    <row r="693" customFormat="false" ht="15" hidden="false" customHeight="false" outlineLevel="0" collapsed="false">
      <c r="A693" s="0" t="s">
        <v>1450</v>
      </c>
      <c r="B693" s="0" t="n">
        <v>1</v>
      </c>
      <c r="C693" s="0" t="n">
        <f aca="false">IF(B693=2,1,0)</f>
        <v>0</v>
      </c>
    </row>
    <row r="694" customFormat="false" ht="15" hidden="false" customHeight="false" outlineLevel="0" collapsed="false">
      <c r="A694" s="0" t="s">
        <v>1451</v>
      </c>
      <c r="B694" s="0" t="n">
        <v>1</v>
      </c>
      <c r="C694" s="0" t="n">
        <f aca="false">IF(B694=2,1,0)</f>
        <v>0</v>
      </c>
    </row>
    <row r="695" customFormat="false" ht="15" hidden="false" customHeight="false" outlineLevel="0" collapsed="false">
      <c r="A695" s="0" t="s">
        <v>1452</v>
      </c>
      <c r="B695" s="0" t="n">
        <v>1</v>
      </c>
      <c r="C695" s="0" t="n">
        <f aca="false">IF(B695=2,1,0)</f>
        <v>0</v>
      </c>
    </row>
    <row r="696" customFormat="false" ht="15" hidden="false" customHeight="false" outlineLevel="0" collapsed="false">
      <c r="A696" s="0" t="s">
        <v>1453</v>
      </c>
      <c r="B696" s="0" t="n">
        <v>1</v>
      </c>
      <c r="C696" s="0" t="n">
        <f aca="false">IF(B696=2,1,0)</f>
        <v>0</v>
      </c>
    </row>
    <row r="697" customFormat="false" ht="15" hidden="false" customHeight="false" outlineLevel="0" collapsed="false">
      <c r="A697" s="0" t="s">
        <v>621</v>
      </c>
      <c r="B697" s="0" t="n">
        <v>1</v>
      </c>
      <c r="C697" s="0" t="n">
        <f aca="false">IF(B697=2,1,0)</f>
        <v>0</v>
      </c>
    </row>
    <row r="698" customFormat="false" ht="15" hidden="false" customHeight="false" outlineLevel="0" collapsed="false">
      <c r="A698" s="0" t="s">
        <v>1454</v>
      </c>
      <c r="B698" s="0" t="n">
        <v>1</v>
      </c>
      <c r="C698" s="0" t="n">
        <f aca="false">IF(B698=2,1,0)</f>
        <v>0</v>
      </c>
    </row>
    <row r="699" customFormat="false" ht="15" hidden="false" customHeight="false" outlineLevel="0" collapsed="false">
      <c r="A699" s="0" t="s">
        <v>1455</v>
      </c>
      <c r="B699" s="0" t="n">
        <v>1</v>
      </c>
      <c r="C699" s="0" t="n">
        <f aca="false">IF(B699=2,1,0)</f>
        <v>0</v>
      </c>
    </row>
    <row r="700" customFormat="false" ht="15" hidden="false" customHeight="false" outlineLevel="0" collapsed="false">
      <c r="A700" s="0" t="s">
        <v>1456</v>
      </c>
      <c r="B700" s="0" t="n">
        <v>1</v>
      </c>
      <c r="C700" s="0" t="n">
        <f aca="false">IF(B700=2,1,0)</f>
        <v>0</v>
      </c>
    </row>
    <row r="701" customFormat="false" ht="15" hidden="false" customHeight="false" outlineLevel="0" collapsed="false">
      <c r="A701" s="0" t="s">
        <v>1457</v>
      </c>
      <c r="B701" s="0" t="n">
        <v>1</v>
      </c>
      <c r="C701" s="0" t="n">
        <f aca="false">IF(B701=2,1,0)</f>
        <v>0</v>
      </c>
    </row>
    <row r="702" customFormat="false" ht="15" hidden="false" customHeight="false" outlineLevel="0" collapsed="false">
      <c r="A702" s="0" t="s">
        <v>622</v>
      </c>
      <c r="B702" s="0" t="n">
        <v>1</v>
      </c>
      <c r="C702" s="0" t="n">
        <f aca="false">IF(B702=2,1,0)</f>
        <v>0</v>
      </c>
    </row>
    <row r="703" customFormat="false" ht="15" hidden="false" customHeight="false" outlineLevel="0" collapsed="false">
      <c r="A703" s="0" t="s">
        <v>1458</v>
      </c>
      <c r="B703" s="0" t="n">
        <v>1</v>
      </c>
      <c r="C703" s="0" t="n">
        <f aca="false">IF(B703=2,1,0)</f>
        <v>0</v>
      </c>
    </row>
    <row r="704" customFormat="false" ht="15" hidden="false" customHeight="false" outlineLevel="0" collapsed="false">
      <c r="A704" s="0" t="s">
        <v>1459</v>
      </c>
      <c r="B704" s="0" t="n">
        <v>1</v>
      </c>
      <c r="C704" s="0" t="n">
        <f aca="false">IF(B704=2,1,0)</f>
        <v>0</v>
      </c>
    </row>
    <row r="705" customFormat="false" ht="15" hidden="false" customHeight="false" outlineLevel="0" collapsed="false">
      <c r="A705" s="0" t="s">
        <v>623</v>
      </c>
      <c r="B705" s="0" t="n">
        <v>1</v>
      </c>
      <c r="C705" s="0" t="n">
        <f aca="false">IF(B705=2,1,0)</f>
        <v>0</v>
      </c>
    </row>
    <row r="706" customFormat="false" ht="15" hidden="false" customHeight="false" outlineLevel="0" collapsed="false">
      <c r="A706" s="0" t="s">
        <v>1460</v>
      </c>
      <c r="B706" s="0" t="n">
        <v>1</v>
      </c>
      <c r="C706" s="0" t="n">
        <f aca="false">IF(B706=2,1,0)</f>
        <v>0</v>
      </c>
    </row>
    <row r="707" customFormat="false" ht="15" hidden="false" customHeight="false" outlineLevel="0" collapsed="false">
      <c r="A707" s="0" t="s">
        <v>625</v>
      </c>
      <c r="B707" s="0" t="n">
        <v>1</v>
      </c>
      <c r="C707" s="0" t="n">
        <f aca="false">IF(B707=2,1,0)</f>
        <v>0</v>
      </c>
    </row>
    <row r="708" customFormat="false" ht="15" hidden="false" customHeight="false" outlineLevel="0" collapsed="false">
      <c r="A708" s="0" t="s">
        <v>626</v>
      </c>
      <c r="B708" s="0" t="n">
        <v>1</v>
      </c>
      <c r="C708" s="0" t="n">
        <f aca="false">IF(B708=2,1,0)</f>
        <v>0</v>
      </c>
    </row>
    <row r="709" customFormat="false" ht="15" hidden="false" customHeight="false" outlineLevel="0" collapsed="false">
      <c r="A709" s="0" t="s">
        <v>627</v>
      </c>
      <c r="B709" s="0" t="n">
        <v>1</v>
      </c>
      <c r="C709" s="0" t="n">
        <f aca="false">IF(B709=2,1,0)</f>
        <v>0</v>
      </c>
    </row>
    <row r="710" customFormat="false" ht="15" hidden="false" customHeight="false" outlineLevel="0" collapsed="false">
      <c r="A710" s="0" t="s">
        <v>628</v>
      </c>
      <c r="B710" s="0" t="n">
        <v>1</v>
      </c>
      <c r="C710" s="0" t="n">
        <f aca="false">IF(B710=2,1,0)</f>
        <v>0</v>
      </c>
    </row>
    <row r="711" customFormat="false" ht="15" hidden="false" customHeight="false" outlineLevel="0" collapsed="false">
      <c r="A711" s="0" t="s">
        <v>630</v>
      </c>
      <c r="B711" s="0" t="n">
        <v>1</v>
      </c>
      <c r="C711" s="0" t="n">
        <f aca="false">IF(B711=2,1,0)</f>
        <v>0</v>
      </c>
    </row>
    <row r="712" customFormat="false" ht="15" hidden="false" customHeight="false" outlineLevel="0" collapsed="false">
      <c r="A712" s="0" t="s">
        <v>631</v>
      </c>
      <c r="B712" s="0" t="n">
        <v>1</v>
      </c>
      <c r="C712" s="0" t="n">
        <f aca="false">IF(B712=2,1,0)</f>
        <v>0</v>
      </c>
    </row>
    <row r="713" customFormat="false" ht="15" hidden="false" customHeight="false" outlineLevel="0" collapsed="false">
      <c r="A713" s="0" t="s">
        <v>632</v>
      </c>
      <c r="B713" s="0" t="n">
        <v>1</v>
      </c>
      <c r="C713" s="0" t="n">
        <f aca="false">IF(B713=2,1,0)</f>
        <v>0</v>
      </c>
    </row>
    <row r="714" customFormat="false" ht="15" hidden="false" customHeight="false" outlineLevel="0" collapsed="false">
      <c r="A714" s="0" t="s">
        <v>633</v>
      </c>
      <c r="B714" s="0" t="n">
        <v>1</v>
      </c>
      <c r="C714" s="0" t="n">
        <f aca="false">IF(B714=2,1,0)</f>
        <v>0</v>
      </c>
    </row>
    <row r="715" customFormat="false" ht="15" hidden="false" customHeight="false" outlineLevel="0" collapsed="false">
      <c r="A715" s="0" t="s">
        <v>634</v>
      </c>
      <c r="B715" s="0" t="n">
        <v>1</v>
      </c>
      <c r="C715" s="0" t="n">
        <f aca="false">IF(B715=2,1,0)</f>
        <v>0</v>
      </c>
    </row>
    <row r="716" customFormat="false" ht="15" hidden="false" customHeight="false" outlineLevel="0" collapsed="false">
      <c r="A716" s="0" t="s">
        <v>637</v>
      </c>
      <c r="B716" s="0" t="n">
        <v>1</v>
      </c>
      <c r="C716" s="0" t="n">
        <f aca="false">IF(B716=2,1,0)</f>
        <v>0</v>
      </c>
    </row>
    <row r="717" customFormat="false" ht="15" hidden="false" customHeight="false" outlineLevel="0" collapsed="false">
      <c r="A717" s="0" t="s">
        <v>1461</v>
      </c>
      <c r="B717" s="0" t="n">
        <v>1</v>
      </c>
      <c r="C717" s="0" t="n">
        <f aca="false">IF(B717=2,1,0)</f>
        <v>0</v>
      </c>
    </row>
    <row r="718" customFormat="false" ht="15" hidden="false" customHeight="false" outlineLevel="0" collapsed="false">
      <c r="A718" s="0" t="s">
        <v>1462</v>
      </c>
      <c r="B718" s="0" t="n">
        <v>1</v>
      </c>
      <c r="C718" s="0" t="n">
        <f aca="false">IF(B718=2,1,0)</f>
        <v>0</v>
      </c>
    </row>
    <row r="719" customFormat="false" ht="15" hidden="false" customHeight="false" outlineLevel="0" collapsed="false">
      <c r="A719" s="0" t="s">
        <v>1463</v>
      </c>
      <c r="B719" s="0" t="n">
        <v>1</v>
      </c>
      <c r="C719" s="0" t="n">
        <f aca="false">IF(B719=2,1,0)</f>
        <v>0</v>
      </c>
    </row>
    <row r="720" customFormat="false" ht="15" hidden="false" customHeight="false" outlineLevel="0" collapsed="false">
      <c r="A720" s="0" t="s">
        <v>643</v>
      </c>
      <c r="B720" s="0" t="n">
        <v>1</v>
      </c>
      <c r="C720" s="0" t="n">
        <f aca="false">IF(B720=2,1,0)</f>
        <v>0</v>
      </c>
    </row>
    <row r="721" customFormat="false" ht="15" hidden="false" customHeight="false" outlineLevel="0" collapsed="false">
      <c r="A721" s="0" t="s">
        <v>644</v>
      </c>
      <c r="B721" s="0" t="n">
        <v>1</v>
      </c>
      <c r="C721" s="0" t="n">
        <f aca="false">IF(B721=2,1,0)</f>
        <v>0</v>
      </c>
    </row>
    <row r="722" customFormat="false" ht="15" hidden="false" customHeight="false" outlineLevel="0" collapsed="false">
      <c r="A722" s="0" t="s">
        <v>1464</v>
      </c>
      <c r="B722" s="0" t="n">
        <v>1</v>
      </c>
      <c r="C722" s="0" t="n">
        <f aca="false">IF(B722=2,1,0)</f>
        <v>0</v>
      </c>
    </row>
    <row r="723" customFormat="false" ht="15" hidden="false" customHeight="false" outlineLevel="0" collapsed="false">
      <c r="A723" s="0" t="s">
        <v>1465</v>
      </c>
      <c r="B723" s="0" t="n">
        <v>1</v>
      </c>
      <c r="C723" s="0" t="n">
        <f aca="false">IF(B723=2,1,0)</f>
        <v>0</v>
      </c>
    </row>
    <row r="724" customFormat="false" ht="15" hidden="false" customHeight="false" outlineLevel="0" collapsed="false">
      <c r="A724" s="0" t="s">
        <v>1466</v>
      </c>
      <c r="B724" s="0" t="n">
        <v>1</v>
      </c>
      <c r="C724" s="0" t="n">
        <f aca="false">IF(B724=2,1,0)</f>
        <v>0</v>
      </c>
    </row>
    <row r="725" customFormat="false" ht="15" hidden="false" customHeight="false" outlineLevel="0" collapsed="false">
      <c r="A725" s="0" t="s">
        <v>1467</v>
      </c>
      <c r="B725" s="0" t="n">
        <v>1</v>
      </c>
      <c r="C725" s="0" t="n">
        <f aca="false">IF(B725=2,1,0)</f>
        <v>0</v>
      </c>
    </row>
    <row r="726" customFormat="false" ht="15" hidden="false" customHeight="false" outlineLevel="0" collapsed="false">
      <c r="A726" s="0" t="s">
        <v>1468</v>
      </c>
      <c r="B726" s="0" t="n">
        <v>1</v>
      </c>
      <c r="C726" s="0" t="n">
        <f aca="false">IF(B726=2,1,0)</f>
        <v>0</v>
      </c>
    </row>
    <row r="727" customFormat="false" ht="15" hidden="false" customHeight="false" outlineLevel="0" collapsed="false">
      <c r="A727" s="0" t="s">
        <v>1469</v>
      </c>
      <c r="B727" s="0" t="n">
        <v>1</v>
      </c>
      <c r="C727" s="0" t="n">
        <f aca="false">IF(B727=2,1,0)</f>
        <v>0</v>
      </c>
    </row>
    <row r="728" customFormat="false" ht="15" hidden="false" customHeight="false" outlineLevel="0" collapsed="false">
      <c r="A728" s="0" t="s">
        <v>1470</v>
      </c>
      <c r="B728" s="0" t="n">
        <v>1</v>
      </c>
      <c r="C728" s="0" t="n">
        <f aca="false">IF(B728=2,1,0)</f>
        <v>0</v>
      </c>
    </row>
    <row r="729" customFormat="false" ht="15" hidden="false" customHeight="false" outlineLevel="0" collapsed="false">
      <c r="A729" s="0" t="s">
        <v>1471</v>
      </c>
      <c r="B729" s="0" t="n">
        <v>1</v>
      </c>
      <c r="C729" s="0" t="n">
        <f aca="false">IF(B729=2,1,0)</f>
        <v>0</v>
      </c>
    </row>
    <row r="730" customFormat="false" ht="15" hidden="false" customHeight="false" outlineLevel="0" collapsed="false">
      <c r="A730" s="0" t="s">
        <v>1472</v>
      </c>
      <c r="B730" s="0" t="n">
        <v>1</v>
      </c>
      <c r="C730" s="0" t="n">
        <f aca="false">IF(B730=2,1,0)</f>
        <v>0</v>
      </c>
    </row>
    <row r="731" customFormat="false" ht="15" hidden="false" customHeight="false" outlineLevel="0" collapsed="false">
      <c r="A731" s="0" t="s">
        <v>1473</v>
      </c>
      <c r="B731" s="0" t="n">
        <v>1</v>
      </c>
      <c r="C731" s="0" t="n">
        <f aca="false">IF(B731=2,1,0)</f>
        <v>0</v>
      </c>
    </row>
    <row r="732" customFormat="false" ht="15" hidden="false" customHeight="false" outlineLevel="0" collapsed="false">
      <c r="A732" s="0" t="s">
        <v>645</v>
      </c>
      <c r="B732" s="0" t="n">
        <v>1</v>
      </c>
      <c r="C732" s="0" t="n">
        <f aca="false">IF(B732=2,1,0)</f>
        <v>0</v>
      </c>
    </row>
    <row r="733" customFormat="false" ht="15" hidden="false" customHeight="false" outlineLevel="0" collapsed="false">
      <c r="A733" s="0" t="s">
        <v>646</v>
      </c>
      <c r="B733" s="0" t="n">
        <v>1</v>
      </c>
      <c r="C733" s="0" t="n">
        <f aca="false">IF(B733=2,1,0)</f>
        <v>0</v>
      </c>
    </row>
    <row r="734" customFormat="false" ht="15" hidden="false" customHeight="false" outlineLevel="0" collapsed="false">
      <c r="A734" s="0" t="s">
        <v>1474</v>
      </c>
      <c r="B734" s="0" t="n">
        <v>1</v>
      </c>
      <c r="C734" s="0" t="n">
        <f aca="false">IF(B734=2,1,0)</f>
        <v>0</v>
      </c>
    </row>
    <row r="735" customFormat="false" ht="15" hidden="false" customHeight="false" outlineLevel="0" collapsed="false">
      <c r="A735" s="0" t="s">
        <v>1475</v>
      </c>
      <c r="B735" s="0" t="n">
        <v>1</v>
      </c>
      <c r="C735" s="0" t="n">
        <f aca="false">IF(B735=2,1,0)</f>
        <v>0</v>
      </c>
    </row>
    <row r="736" customFormat="false" ht="15" hidden="false" customHeight="false" outlineLevel="0" collapsed="false">
      <c r="A736" s="0" t="s">
        <v>1476</v>
      </c>
      <c r="B736" s="0" t="n">
        <v>1</v>
      </c>
      <c r="C736" s="0" t="n">
        <f aca="false">IF(B736=2,1,0)</f>
        <v>0</v>
      </c>
    </row>
    <row r="737" customFormat="false" ht="15" hidden="false" customHeight="false" outlineLevel="0" collapsed="false">
      <c r="A737" s="0" t="s">
        <v>1477</v>
      </c>
      <c r="B737" s="0" t="n">
        <v>1</v>
      </c>
      <c r="C737" s="0" t="n">
        <f aca="false">IF(B737=2,1,0)</f>
        <v>0</v>
      </c>
    </row>
    <row r="738" customFormat="false" ht="15" hidden="false" customHeight="false" outlineLevel="0" collapsed="false">
      <c r="A738" s="0" t="s">
        <v>1478</v>
      </c>
      <c r="B738" s="0" t="n">
        <v>1</v>
      </c>
      <c r="C738" s="0" t="n">
        <f aca="false">IF(B738=2,1,0)</f>
        <v>0</v>
      </c>
    </row>
    <row r="739" customFormat="false" ht="15" hidden="false" customHeight="false" outlineLevel="0" collapsed="false">
      <c r="A739" s="0" t="s">
        <v>1479</v>
      </c>
      <c r="B739" s="0" t="n">
        <v>1</v>
      </c>
      <c r="C739" s="0" t="n">
        <f aca="false">IF(B739=2,1,0)</f>
        <v>0</v>
      </c>
    </row>
    <row r="740" customFormat="false" ht="15" hidden="false" customHeight="false" outlineLevel="0" collapsed="false">
      <c r="A740" s="0" t="s">
        <v>1480</v>
      </c>
      <c r="B740" s="0" t="n">
        <v>1</v>
      </c>
      <c r="C740" s="0" t="n">
        <f aca="false">IF(B740=2,1,0)</f>
        <v>0</v>
      </c>
    </row>
    <row r="741" customFormat="false" ht="15" hidden="false" customHeight="false" outlineLevel="0" collapsed="false">
      <c r="A741" s="0" t="s">
        <v>647</v>
      </c>
      <c r="B741" s="0" t="n">
        <v>1</v>
      </c>
      <c r="C741" s="0" t="n">
        <f aca="false">IF(B741=2,1,0)</f>
        <v>0</v>
      </c>
    </row>
    <row r="742" customFormat="false" ht="15" hidden="false" customHeight="false" outlineLevel="0" collapsed="false">
      <c r="A742" s="0" t="s">
        <v>648</v>
      </c>
      <c r="B742" s="0" t="n">
        <v>1</v>
      </c>
      <c r="C742" s="0" t="n">
        <f aca="false">IF(B742=2,1,0)</f>
        <v>0</v>
      </c>
    </row>
    <row r="743" customFormat="false" ht="15" hidden="false" customHeight="false" outlineLevel="0" collapsed="false">
      <c r="A743" s="0" t="s">
        <v>650</v>
      </c>
      <c r="B743" s="0" t="n">
        <v>1</v>
      </c>
      <c r="C743" s="0" t="n">
        <f aca="false">IF(B743=2,1,0)</f>
        <v>0</v>
      </c>
    </row>
    <row r="744" customFormat="false" ht="15" hidden="false" customHeight="false" outlineLevel="0" collapsed="false">
      <c r="A744" s="0" t="s">
        <v>652</v>
      </c>
      <c r="B744" s="0" t="n">
        <v>1</v>
      </c>
      <c r="C744" s="0" t="n">
        <f aca="false">IF(B744=2,1,0)</f>
        <v>0</v>
      </c>
    </row>
    <row r="745" customFormat="false" ht="15" hidden="false" customHeight="false" outlineLevel="0" collapsed="false">
      <c r="A745" s="0" t="s">
        <v>653</v>
      </c>
      <c r="B745" s="0" t="n">
        <v>1</v>
      </c>
      <c r="C745" s="0" t="n">
        <f aca="false">IF(B745=2,1,0)</f>
        <v>0</v>
      </c>
    </row>
    <row r="746" customFormat="false" ht="15" hidden="false" customHeight="false" outlineLevel="0" collapsed="false">
      <c r="A746" s="0" t="s">
        <v>654</v>
      </c>
      <c r="B746" s="0" t="n">
        <v>1</v>
      </c>
      <c r="C746" s="0" t="n">
        <f aca="false">IF(B746=2,1,0)</f>
        <v>0</v>
      </c>
    </row>
    <row r="747" customFormat="false" ht="15" hidden="false" customHeight="false" outlineLevel="0" collapsed="false">
      <c r="A747" s="0" t="s">
        <v>655</v>
      </c>
      <c r="B747" s="0" t="n">
        <v>1</v>
      </c>
      <c r="C747" s="0" t="n">
        <f aca="false">IF(B747=2,1,0)</f>
        <v>0</v>
      </c>
    </row>
    <row r="748" customFormat="false" ht="15" hidden="false" customHeight="false" outlineLevel="0" collapsed="false">
      <c r="A748" s="0" t="s">
        <v>656</v>
      </c>
      <c r="B748" s="0" t="n">
        <v>1</v>
      </c>
      <c r="C748" s="0" t="n">
        <f aca="false">IF(B748=2,1,0)</f>
        <v>0</v>
      </c>
    </row>
    <row r="749" customFormat="false" ht="15" hidden="false" customHeight="false" outlineLevel="0" collapsed="false">
      <c r="A749" s="0" t="s">
        <v>657</v>
      </c>
      <c r="B749" s="0" t="n">
        <v>1</v>
      </c>
      <c r="C749" s="0" t="n">
        <f aca="false">IF(B749=2,1,0)</f>
        <v>0</v>
      </c>
    </row>
    <row r="750" customFormat="false" ht="15" hidden="false" customHeight="false" outlineLevel="0" collapsed="false">
      <c r="A750" s="0" t="s">
        <v>659</v>
      </c>
      <c r="B750" s="0" t="n">
        <v>1</v>
      </c>
      <c r="C750" s="0" t="n">
        <f aca="false">IF(B750=2,1,0)</f>
        <v>0</v>
      </c>
    </row>
    <row r="751" customFormat="false" ht="15" hidden="false" customHeight="false" outlineLevel="0" collapsed="false">
      <c r="A751" s="0" t="s">
        <v>662</v>
      </c>
      <c r="B751" s="0" t="n">
        <v>1</v>
      </c>
      <c r="C751" s="0" t="n">
        <f aca="false">IF(B751=2,1,0)</f>
        <v>0</v>
      </c>
    </row>
    <row r="752" customFormat="false" ht="15" hidden="false" customHeight="false" outlineLevel="0" collapsed="false">
      <c r="A752" s="0" t="s">
        <v>668</v>
      </c>
      <c r="B752" s="0" t="n">
        <v>1</v>
      </c>
      <c r="C752" s="0" t="n">
        <f aca="false">IF(B752=2,1,0)</f>
        <v>0</v>
      </c>
    </row>
    <row r="753" customFormat="false" ht="15" hidden="false" customHeight="false" outlineLevel="0" collapsed="false">
      <c r="A753" s="0" t="s">
        <v>669</v>
      </c>
      <c r="B753" s="0" t="n">
        <v>1</v>
      </c>
      <c r="C753" s="0" t="n">
        <f aca="false">IF(B753=2,1,0)</f>
        <v>0</v>
      </c>
    </row>
    <row r="754" customFormat="false" ht="15" hidden="false" customHeight="false" outlineLevel="0" collapsed="false">
      <c r="A754" s="0" t="s">
        <v>670</v>
      </c>
      <c r="B754" s="0" t="n">
        <v>1</v>
      </c>
      <c r="C754" s="0" t="n">
        <f aca="false">IF(B754=2,1,0)</f>
        <v>0</v>
      </c>
    </row>
    <row r="755" customFormat="false" ht="15" hidden="false" customHeight="false" outlineLevel="0" collapsed="false">
      <c r="A755" s="0" t="s">
        <v>672</v>
      </c>
      <c r="B755" s="0" t="n">
        <v>1</v>
      </c>
      <c r="C755" s="0" t="n">
        <f aca="false">IF(B755=2,1,0)</f>
        <v>0</v>
      </c>
    </row>
    <row r="756" customFormat="false" ht="15" hidden="false" customHeight="false" outlineLevel="0" collapsed="false">
      <c r="A756" s="0" t="s">
        <v>673</v>
      </c>
      <c r="B756" s="0" t="n">
        <v>1</v>
      </c>
      <c r="C756" s="0" t="n">
        <f aca="false">IF(B756=2,1,0)</f>
        <v>0</v>
      </c>
    </row>
    <row r="757" customFormat="false" ht="15" hidden="false" customHeight="false" outlineLevel="0" collapsed="false">
      <c r="A757" s="0" t="s">
        <v>675</v>
      </c>
      <c r="B757" s="0" t="n">
        <v>1</v>
      </c>
      <c r="C757" s="0" t="n">
        <f aca="false">IF(B757=2,1,0)</f>
        <v>0</v>
      </c>
    </row>
    <row r="758" customFormat="false" ht="15" hidden="false" customHeight="false" outlineLevel="0" collapsed="false">
      <c r="A758" s="0" t="s">
        <v>676</v>
      </c>
      <c r="B758" s="0" t="n">
        <v>1</v>
      </c>
      <c r="C758" s="0" t="n">
        <f aca="false">IF(B758=2,1,0)</f>
        <v>0</v>
      </c>
    </row>
    <row r="759" customFormat="false" ht="15" hidden="false" customHeight="false" outlineLevel="0" collapsed="false">
      <c r="A759" s="0" t="s">
        <v>677</v>
      </c>
      <c r="B759" s="0" t="n">
        <v>1</v>
      </c>
      <c r="C759" s="0" t="n">
        <f aca="false">IF(B759=2,1,0)</f>
        <v>0</v>
      </c>
    </row>
    <row r="760" customFormat="false" ht="15" hidden="false" customHeight="false" outlineLevel="0" collapsed="false">
      <c r="A760" s="0" t="s">
        <v>678</v>
      </c>
      <c r="B760" s="0" t="n">
        <v>1</v>
      </c>
      <c r="C760" s="0" t="n">
        <f aca="false">IF(B760=2,1,0)</f>
        <v>0</v>
      </c>
    </row>
    <row r="761" customFormat="false" ht="15" hidden="false" customHeight="false" outlineLevel="0" collapsed="false">
      <c r="A761" s="0" t="s">
        <v>1481</v>
      </c>
      <c r="B761" s="0" t="n">
        <v>1</v>
      </c>
      <c r="C761" s="0" t="n">
        <f aca="false">IF(B761=2,1,0)</f>
        <v>0</v>
      </c>
    </row>
    <row r="762" customFormat="false" ht="15" hidden="false" customHeight="false" outlineLevel="0" collapsed="false">
      <c r="A762" s="0" t="s">
        <v>1482</v>
      </c>
      <c r="B762" s="0" t="n">
        <v>1</v>
      </c>
      <c r="C762" s="0" t="n">
        <f aca="false">IF(B762=2,1,0)</f>
        <v>0</v>
      </c>
    </row>
    <row r="763" customFormat="false" ht="15" hidden="false" customHeight="false" outlineLevel="0" collapsed="false">
      <c r="A763" s="0" t="s">
        <v>680</v>
      </c>
      <c r="B763" s="0" t="n">
        <v>1</v>
      </c>
      <c r="C763" s="0" t="n">
        <f aca="false">IF(B763=2,1,0)</f>
        <v>0</v>
      </c>
    </row>
    <row r="764" customFormat="false" ht="15" hidden="false" customHeight="false" outlineLevel="0" collapsed="false">
      <c r="A764" s="0" t="s">
        <v>1483</v>
      </c>
      <c r="B764" s="0" t="n">
        <v>1</v>
      </c>
      <c r="C764" s="0" t="n">
        <f aca="false">IF(B764=2,1,0)</f>
        <v>0</v>
      </c>
    </row>
    <row r="765" customFormat="false" ht="15" hidden="false" customHeight="false" outlineLevel="0" collapsed="false">
      <c r="A765" s="0" t="s">
        <v>1484</v>
      </c>
      <c r="B765" s="0" t="n">
        <v>1</v>
      </c>
      <c r="C765" s="0" t="n">
        <f aca="false">IF(B765=2,1,0)</f>
        <v>0</v>
      </c>
    </row>
    <row r="766" customFormat="false" ht="15" hidden="false" customHeight="false" outlineLevel="0" collapsed="false">
      <c r="A766" s="0" t="s">
        <v>1485</v>
      </c>
      <c r="B766" s="0" t="n">
        <v>1</v>
      </c>
      <c r="C766" s="0" t="n">
        <f aca="false">IF(B766=2,1,0)</f>
        <v>0</v>
      </c>
    </row>
    <row r="767" customFormat="false" ht="15" hidden="false" customHeight="false" outlineLevel="0" collapsed="false">
      <c r="A767" s="0" t="s">
        <v>683</v>
      </c>
      <c r="B767" s="0" t="n">
        <v>1</v>
      </c>
      <c r="C767" s="0" t="n">
        <f aca="false">IF(B767=2,1,0)</f>
        <v>0</v>
      </c>
    </row>
    <row r="768" customFormat="false" ht="15" hidden="false" customHeight="false" outlineLevel="0" collapsed="false">
      <c r="A768" s="0" t="s">
        <v>1486</v>
      </c>
      <c r="B768" s="0" t="n">
        <v>1</v>
      </c>
      <c r="C768" s="0" t="n">
        <f aca="false">IF(B768=2,1,0)</f>
        <v>0</v>
      </c>
    </row>
    <row r="769" customFormat="false" ht="15" hidden="false" customHeight="false" outlineLevel="0" collapsed="false">
      <c r="A769" s="0" t="s">
        <v>684</v>
      </c>
      <c r="B769" s="0" t="n">
        <v>1</v>
      </c>
      <c r="C769" s="0" t="n">
        <f aca="false">IF(B769=2,1,0)</f>
        <v>0</v>
      </c>
    </row>
    <row r="770" customFormat="false" ht="15" hidden="false" customHeight="false" outlineLevel="0" collapsed="false">
      <c r="A770" s="0" t="s">
        <v>1487</v>
      </c>
      <c r="B770" s="0" t="n">
        <v>1</v>
      </c>
      <c r="C770" s="0" t="n">
        <f aca="false">IF(B770=2,1,0)</f>
        <v>0</v>
      </c>
    </row>
    <row r="771" customFormat="false" ht="15" hidden="false" customHeight="false" outlineLevel="0" collapsed="false">
      <c r="A771" s="0" t="s">
        <v>688</v>
      </c>
      <c r="B771" s="0" t="n">
        <v>1</v>
      </c>
      <c r="C771" s="0" t="n">
        <f aca="false">IF(B771=2,1,0)</f>
        <v>0</v>
      </c>
    </row>
    <row r="772" customFormat="false" ht="15" hidden="false" customHeight="false" outlineLevel="0" collapsed="false">
      <c r="A772" s="0" t="s">
        <v>689</v>
      </c>
      <c r="B772" s="0" t="n">
        <v>1</v>
      </c>
      <c r="C772" s="0" t="n">
        <f aca="false">IF(B772=2,1,0)</f>
        <v>0</v>
      </c>
    </row>
    <row r="773" customFormat="false" ht="15" hidden="false" customHeight="false" outlineLevel="0" collapsed="false">
      <c r="A773" s="0" t="s">
        <v>1488</v>
      </c>
      <c r="B773" s="0" t="n">
        <v>1</v>
      </c>
      <c r="C773" s="0" t="n">
        <f aca="false">IF(B773=2,1,0)</f>
        <v>0</v>
      </c>
    </row>
    <row r="774" customFormat="false" ht="15" hidden="false" customHeight="false" outlineLevel="0" collapsed="false">
      <c r="A774" s="0" t="s">
        <v>1489</v>
      </c>
      <c r="B774" s="0" t="n">
        <v>1</v>
      </c>
      <c r="C774" s="0" t="n">
        <f aca="false">IF(B774=2,1,0)</f>
        <v>0</v>
      </c>
    </row>
    <row r="775" customFormat="false" ht="15" hidden="false" customHeight="false" outlineLevel="0" collapsed="false">
      <c r="A775" s="0" t="s">
        <v>1490</v>
      </c>
      <c r="B775" s="0" t="n">
        <v>1</v>
      </c>
      <c r="C775" s="0" t="n">
        <f aca="false">IF(B775=2,1,0)</f>
        <v>0</v>
      </c>
    </row>
    <row r="776" customFormat="false" ht="15" hidden="false" customHeight="false" outlineLevel="0" collapsed="false">
      <c r="A776" s="0" t="s">
        <v>1491</v>
      </c>
      <c r="B776" s="0" t="n">
        <v>1</v>
      </c>
      <c r="C776" s="0" t="n">
        <f aca="false">IF(B776=2,1,0)</f>
        <v>0</v>
      </c>
    </row>
    <row r="777" customFormat="false" ht="15" hidden="false" customHeight="false" outlineLevel="0" collapsed="false">
      <c r="A777" s="0" t="s">
        <v>1492</v>
      </c>
      <c r="B777" s="0" t="n">
        <v>1</v>
      </c>
      <c r="C777" s="0" t="n">
        <f aca="false">IF(B777=2,1,0)</f>
        <v>0</v>
      </c>
    </row>
    <row r="778" customFormat="false" ht="15" hidden="false" customHeight="false" outlineLevel="0" collapsed="false">
      <c r="A778" s="0" t="s">
        <v>1493</v>
      </c>
      <c r="B778" s="0" t="n">
        <v>1</v>
      </c>
      <c r="C778" s="0" t="n">
        <f aca="false">IF(B778=2,1,0)</f>
        <v>0</v>
      </c>
    </row>
    <row r="779" customFormat="false" ht="15" hidden="false" customHeight="false" outlineLevel="0" collapsed="false">
      <c r="A779" s="0" t="s">
        <v>691</v>
      </c>
      <c r="B779" s="0" t="n">
        <v>1</v>
      </c>
      <c r="C779" s="0" t="n">
        <f aca="false">IF(B779=2,1,0)</f>
        <v>0</v>
      </c>
    </row>
    <row r="780" customFormat="false" ht="15" hidden="false" customHeight="false" outlineLevel="0" collapsed="false">
      <c r="A780" s="0" t="s">
        <v>693</v>
      </c>
      <c r="B780" s="0" t="n">
        <v>1</v>
      </c>
      <c r="C780" s="0" t="n">
        <f aca="false">IF(B780=2,1,0)</f>
        <v>0</v>
      </c>
    </row>
    <row r="781" customFormat="false" ht="15" hidden="false" customHeight="false" outlineLevel="0" collapsed="false">
      <c r="A781" s="0" t="s">
        <v>694</v>
      </c>
      <c r="B781" s="0" t="n">
        <v>1</v>
      </c>
      <c r="C781" s="0" t="n">
        <f aca="false">IF(B781=2,1,0)</f>
        <v>0</v>
      </c>
    </row>
    <row r="782" customFormat="false" ht="15" hidden="false" customHeight="false" outlineLevel="0" collapsed="false">
      <c r="A782" s="0" t="s">
        <v>1494</v>
      </c>
      <c r="B782" s="0" t="n">
        <v>1</v>
      </c>
      <c r="C782" s="0" t="n">
        <f aca="false">IF(B782=2,1,0)</f>
        <v>0</v>
      </c>
    </row>
    <row r="783" customFormat="false" ht="15" hidden="false" customHeight="false" outlineLevel="0" collapsed="false">
      <c r="A783" s="0" t="s">
        <v>1495</v>
      </c>
      <c r="B783" s="0" t="n">
        <v>1</v>
      </c>
      <c r="C783" s="0" t="n">
        <f aca="false">IF(B783=2,1,0)</f>
        <v>0</v>
      </c>
    </row>
    <row r="784" customFormat="false" ht="15" hidden="false" customHeight="false" outlineLevel="0" collapsed="false">
      <c r="A784" s="0" t="s">
        <v>1496</v>
      </c>
      <c r="B784" s="0" t="n">
        <v>1</v>
      </c>
      <c r="C784" s="0" t="n">
        <f aca="false">IF(B784=2,1,0)</f>
        <v>0</v>
      </c>
    </row>
    <row r="785" customFormat="false" ht="15" hidden="false" customHeight="false" outlineLevel="0" collapsed="false">
      <c r="A785" s="0" t="s">
        <v>1497</v>
      </c>
      <c r="B785" s="0" t="n">
        <v>1</v>
      </c>
      <c r="C785" s="0" t="n">
        <f aca="false">IF(B785=2,1,0)</f>
        <v>0</v>
      </c>
    </row>
    <row r="786" customFormat="false" ht="15" hidden="false" customHeight="false" outlineLevel="0" collapsed="false">
      <c r="A786" s="0" t="s">
        <v>696</v>
      </c>
      <c r="B786" s="0" t="n">
        <v>1</v>
      </c>
      <c r="C786" s="0" t="n">
        <f aca="false">IF(B786=2,1,0)</f>
        <v>0</v>
      </c>
    </row>
    <row r="787" customFormat="false" ht="15" hidden="false" customHeight="false" outlineLevel="0" collapsed="false">
      <c r="A787" s="0" t="s">
        <v>1498</v>
      </c>
      <c r="B787" s="0" t="n">
        <v>1</v>
      </c>
      <c r="C787" s="0" t="n">
        <f aca="false">IF(B787=2,1,0)</f>
        <v>0</v>
      </c>
    </row>
    <row r="788" customFormat="false" ht="15" hidden="false" customHeight="false" outlineLevel="0" collapsed="false">
      <c r="A788" s="0" t="s">
        <v>697</v>
      </c>
      <c r="B788" s="0" t="n">
        <v>1</v>
      </c>
      <c r="C788" s="0" t="n">
        <f aca="false">IF(B788=2,1,0)</f>
        <v>0</v>
      </c>
    </row>
    <row r="789" customFormat="false" ht="15" hidden="false" customHeight="false" outlineLevel="0" collapsed="false">
      <c r="A789" s="0" t="s">
        <v>699</v>
      </c>
      <c r="B789" s="0" t="n">
        <v>1</v>
      </c>
      <c r="C789" s="0" t="n">
        <f aca="false">IF(B789=2,1,0)</f>
        <v>0</v>
      </c>
    </row>
    <row r="790" customFormat="false" ht="15" hidden="false" customHeight="false" outlineLevel="0" collapsed="false">
      <c r="A790" s="0" t="s">
        <v>1499</v>
      </c>
      <c r="B790" s="0" t="n">
        <v>1</v>
      </c>
      <c r="C790" s="0" t="n">
        <f aca="false">IF(B790=2,1,0)</f>
        <v>0</v>
      </c>
    </row>
    <row r="791" customFormat="false" ht="15" hidden="false" customHeight="false" outlineLevel="0" collapsed="false">
      <c r="A791" s="0" t="s">
        <v>1500</v>
      </c>
      <c r="B791" s="0" t="n">
        <v>1</v>
      </c>
      <c r="C791" s="0" t="n">
        <f aca="false">IF(B791=2,1,0)</f>
        <v>0</v>
      </c>
    </row>
    <row r="792" customFormat="false" ht="15" hidden="false" customHeight="false" outlineLevel="0" collapsed="false">
      <c r="A792" s="0" t="s">
        <v>1501</v>
      </c>
      <c r="B792" s="0" t="n">
        <v>1</v>
      </c>
      <c r="C792" s="0" t="n">
        <f aca="false">IF(B792=2,1,0)</f>
        <v>0</v>
      </c>
    </row>
    <row r="793" customFormat="false" ht="15" hidden="false" customHeight="false" outlineLevel="0" collapsed="false">
      <c r="A793" s="0" t="s">
        <v>1502</v>
      </c>
      <c r="B793" s="0" t="n">
        <v>1</v>
      </c>
      <c r="C793" s="0" t="n">
        <f aca="false">IF(B793=2,1,0)</f>
        <v>0</v>
      </c>
    </row>
    <row r="794" customFormat="false" ht="15" hidden="false" customHeight="false" outlineLevel="0" collapsed="false">
      <c r="A794" s="0" t="s">
        <v>1503</v>
      </c>
      <c r="B794" s="0" t="n">
        <v>1</v>
      </c>
      <c r="C794" s="0" t="n">
        <f aca="false">IF(B794=2,1,0)</f>
        <v>0</v>
      </c>
    </row>
    <row r="795" customFormat="false" ht="15" hidden="false" customHeight="false" outlineLevel="0" collapsed="false">
      <c r="A795" s="0" t="s">
        <v>1504</v>
      </c>
      <c r="B795" s="0" t="n">
        <v>1</v>
      </c>
      <c r="C795" s="0" t="n">
        <f aca="false">IF(B795=2,1,0)</f>
        <v>0</v>
      </c>
    </row>
    <row r="796" customFormat="false" ht="15" hidden="false" customHeight="false" outlineLevel="0" collapsed="false">
      <c r="A796" s="0" t="s">
        <v>1505</v>
      </c>
      <c r="B796" s="0" t="n">
        <v>1</v>
      </c>
      <c r="C796" s="0" t="n">
        <f aca="false">IF(B796=2,1,0)</f>
        <v>0</v>
      </c>
    </row>
    <row r="797" customFormat="false" ht="15" hidden="false" customHeight="false" outlineLevel="0" collapsed="false">
      <c r="A797" s="0" t="s">
        <v>1506</v>
      </c>
      <c r="B797" s="0" t="n">
        <v>1</v>
      </c>
      <c r="C797" s="0" t="n">
        <f aca="false">IF(B797=2,1,0)</f>
        <v>0</v>
      </c>
    </row>
    <row r="798" customFormat="false" ht="15" hidden="false" customHeight="false" outlineLevel="0" collapsed="false">
      <c r="A798" s="0" t="s">
        <v>1507</v>
      </c>
      <c r="B798" s="0" t="n">
        <v>1</v>
      </c>
      <c r="C798" s="0" t="n">
        <f aca="false">IF(B798=2,1,0)</f>
        <v>0</v>
      </c>
    </row>
    <row r="799" customFormat="false" ht="15" hidden="false" customHeight="false" outlineLevel="0" collapsed="false">
      <c r="A799" s="0" t="s">
        <v>700</v>
      </c>
      <c r="B799" s="0" t="n">
        <v>1</v>
      </c>
      <c r="C799" s="0" t="n">
        <f aca="false">IF(B799=2,1,0)</f>
        <v>0</v>
      </c>
    </row>
    <row r="800" customFormat="false" ht="15" hidden="false" customHeight="false" outlineLevel="0" collapsed="false">
      <c r="A800" s="0" t="s">
        <v>701</v>
      </c>
      <c r="B800" s="0" t="n">
        <v>1</v>
      </c>
      <c r="C800" s="0" t="n">
        <f aca="false">IF(B800=2,1,0)</f>
        <v>0</v>
      </c>
    </row>
    <row r="801" customFormat="false" ht="15" hidden="false" customHeight="false" outlineLevel="0" collapsed="false">
      <c r="A801" s="0" t="s">
        <v>702</v>
      </c>
      <c r="B801" s="0" t="n">
        <v>1</v>
      </c>
      <c r="C801" s="0" t="n">
        <f aca="false">IF(B801=2,1,0)</f>
        <v>0</v>
      </c>
    </row>
    <row r="802" customFormat="false" ht="15" hidden="false" customHeight="false" outlineLevel="0" collapsed="false">
      <c r="A802" s="0" t="s">
        <v>703</v>
      </c>
      <c r="B802" s="0" t="n">
        <v>1</v>
      </c>
      <c r="C802" s="0" t="n">
        <f aca="false">IF(B802=2,1,0)</f>
        <v>0</v>
      </c>
    </row>
    <row r="803" customFormat="false" ht="15" hidden="false" customHeight="false" outlineLevel="0" collapsed="false">
      <c r="A803" s="0" t="s">
        <v>704</v>
      </c>
      <c r="B803" s="0" t="n">
        <v>1</v>
      </c>
      <c r="C803" s="0" t="n">
        <f aca="false">IF(B803=2,1,0)</f>
        <v>0</v>
      </c>
    </row>
    <row r="804" customFormat="false" ht="15" hidden="false" customHeight="false" outlineLevel="0" collapsed="false">
      <c r="A804" s="0" t="s">
        <v>706</v>
      </c>
      <c r="B804" s="0" t="n">
        <v>1</v>
      </c>
      <c r="C804" s="0" t="n">
        <f aca="false">IF(B804=2,1,0)</f>
        <v>0</v>
      </c>
    </row>
    <row r="805" customFormat="false" ht="15" hidden="false" customHeight="false" outlineLevel="0" collapsed="false">
      <c r="A805" s="0" t="s">
        <v>1508</v>
      </c>
      <c r="B805" s="0" t="n">
        <v>1</v>
      </c>
      <c r="C805" s="0" t="n">
        <f aca="false">IF(B805=2,1,0)</f>
        <v>0</v>
      </c>
    </row>
    <row r="806" customFormat="false" ht="15" hidden="false" customHeight="false" outlineLevel="0" collapsed="false">
      <c r="A806" s="0" t="s">
        <v>1509</v>
      </c>
      <c r="B806" s="0" t="n">
        <v>1</v>
      </c>
      <c r="C806" s="0" t="n">
        <f aca="false">IF(B806=2,1,0)</f>
        <v>0</v>
      </c>
    </row>
    <row r="807" customFormat="false" ht="15" hidden="false" customHeight="false" outlineLevel="0" collapsed="false">
      <c r="A807" s="0" t="s">
        <v>1510</v>
      </c>
      <c r="B807" s="0" t="n">
        <v>1</v>
      </c>
      <c r="C807" s="0" t="n">
        <f aca="false">IF(B807=2,1,0)</f>
        <v>0</v>
      </c>
    </row>
    <row r="808" customFormat="false" ht="15" hidden="false" customHeight="false" outlineLevel="0" collapsed="false">
      <c r="A808" s="0" t="s">
        <v>1511</v>
      </c>
      <c r="B808" s="0" t="n">
        <v>1</v>
      </c>
      <c r="C808" s="0" t="n">
        <f aca="false">IF(B808=2,1,0)</f>
        <v>0</v>
      </c>
    </row>
    <row r="809" customFormat="false" ht="15" hidden="false" customHeight="false" outlineLevel="0" collapsed="false">
      <c r="A809" s="0" t="s">
        <v>1512</v>
      </c>
      <c r="B809" s="0" t="n">
        <v>1</v>
      </c>
      <c r="C809" s="0" t="n">
        <f aca="false">IF(B809=2,1,0)</f>
        <v>0</v>
      </c>
    </row>
    <row r="810" customFormat="false" ht="15" hidden="false" customHeight="false" outlineLevel="0" collapsed="false">
      <c r="A810" s="0" t="s">
        <v>709</v>
      </c>
      <c r="B810" s="0" t="n">
        <v>1</v>
      </c>
      <c r="C810" s="0" t="n">
        <f aca="false">IF(B810=2,1,0)</f>
        <v>0</v>
      </c>
    </row>
    <row r="811" customFormat="false" ht="15" hidden="false" customHeight="false" outlineLevel="0" collapsed="false">
      <c r="A811" s="0" t="s">
        <v>1513</v>
      </c>
      <c r="B811" s="0" t="n">
        <v>1</v>
      </c>
      <c r="C811" s="0" t="n">
        <f aca="false">IF(B811=2,1,0)</f>
        <v>0</v>
      </c>
    </row>
    <row r="812" customFormat="false" ht="15" hidden="false" customHeight="false" outlineLevel="0" collapsed="false">
      <c r="A812" s="0" t="s">
        <v>710</v>
      </c>
      <c r="B812" s="0" t="n">
        <v>1</v>
      </c>
      <c r="C812" s="0" t="n">
        <f aca="false">IF(B812=2,1,0)</f>
        <v>0</v>
      </c>
    </row>
    <row r="813" customFormat="false" ht="15" hidden="false" customHeight="false" outlineLevel="0" collapsed="false">
      <c r="A813" s="0" t="s">
        <v>711</v>
      </c>
      <c r="B813" s="0" t="n">
        <v>1</v>
      </c>
      <c r="C813" s="0" t="n">
        <f aca="false">IF(B813=2,1,0)</f>
        <v>0</v>
      </c>
    </row>
    <row r="814" customFormat="false" ht="15" hidden="false" customHeight="false" outlineLevel="0" collapsed="false">
      <c r="A814" s="0" t="s">
        <v>1514</v>
      </c>
      <c r="B814" s="0" t="n">
        <v>1</v>
      </c>
      <c r="C814" s="0" t="n">
        <f aca="false">IF(B814=2,1,0)</f>
        <v>0</v>
      </c>
    </row>
    <row r="815" customFormat="false" ht="15" hidden="false" customHeight="false" outlineLevel="0" collapsed="false">
      <c r="A815" s="0" t="s">
        <v>1515</v>
      </c>
      <c r="B815" s="0" t="n">
        <v>1</v>
      </c>
      <c r="C815" s="0" t="n">
        <f aca="false">IF(B815=2,1,0)</f>
        <v>0</v>
      </c>
    </row>
    <row r="816" customFormat="false" ht="15" hidden="false" customHeight="false" outlineLevel="0" collapsed="false">
      <c r="A816" s="0" t="s">
        <v>1516</v>
      </c>
      <c r="B816" s="0" t="n">
        <v>1</v>
      </c>
      <c r="C816" s="0" t="n">
        <f aca="false">IF(B816=2,1,0)</f>
        <v>0</v>
      </c>
    </row>
    <row r="817" customFormat="false" ht="15" hidden="false" customHeight="false" outlineLevel="0" collapsed="false">
      <c r="A817" s="0" t="s">
        <v>1517</v>
      </c>
      <c r="B817" s="0" t="n">
        <v>1</v>
      </c>
      <c r="C817" s="0" t="n">
        <f aca="false">IF(B817=2,1,0)</f>
        <v>0</v>
      </c>
    </row>
    <row r="818" customFormat="false" ht="15" hidden="false" customHeight="false" outlineLevel="0" collapsed="false">
      <c r="A818" s="0" t="s">
        <v>1518</v>
      </c>
      <c r="B818" s="0" t="n">
        <v>1</v>
      </c>
      <c r="C818" s="0" t="n">
        <f aca="false">IF(B818=2,1,0)</f>
        <v>0</v>
      </c>
    </row>
    <row r="819" customFormat="false" ht="15" hidden="false" customHeight="false" outlineLevel="0" collapsed="false">
      <c r="A819" s="0" t="s">
        <v>713</v>
      </c>
      <c r="B819" s="0" t="n">
        <v>1</v>
      </c>
      <c r="C819" s="0" t="n">
        <f aca="false">IF(B819=2,1,0)</f>
        <v>0</v>
      </c>
    </row>
    <row r="820" customFormat="false" ht="15" hidden="false" customHeight="false" outlineLevel="0" collapsed="false">
      <c r="A820" s="0" t="s">
        <v>1519</v>
      </c>
      <c r="B820" s="0" t="n">
        <v>1</v>
      </c>
      <c r="C820" s="0" t="n">
        <f aca="false">IF(B820=2,1,0)</f>
        <v>0</v>
      </c>
    </row>
    <row r="821" customFormat="false" ht="15" hidden="false" customHeight="false" outlineLevel="0" collapsed="false">
      <c r="A821" s="0" t="s">
        <v>1520</v>
      </c>
      <c r="B821" s="0" t="n">
        <v>1</v>
      </c>
      <c r="C821" s="0" t="n">
        <f aca="false">IF(B821=2,1,0)</f>
        <v>0</v>
      </c>
    </row>
    <row r="822" customFormat="false" ht="15" hidden="false" customHeight="false" outlineLevel="0" collapsed="false">
      <c r="A822" s="0" t="s">
        <v>1521</v>
      </c>
      <c r="B822" s="0" t="n">
        <v>1</v>
      </c>
      <c r="C822" s="0" t="n">
        <f aca="false">IF(B822=2,1,0)</f>
        <v>0</v>
      </c>
    </row>
    <row r="823" customFormat="false" ht="15" hidden="false" customHeight="false" outlineLevel="0" collapsed="false">
      <c r="A823" s="0" t="s">
        <v>1522</v>
      </c>
      <c r="B823" s="0" t="n">
        <v>1</v>
      </c>
      <c r="C823" s="0" t="n">
        <f aca="false">IF(B823=2,1,0)</f>
        <v>0</v>
      </c>
    </row>
    <row r="824" customFormat="false" ht="15" hidden="false" customHeight="false" outlineLevel="0" collapsed="false">
      <c r="A824" s="0" t="s">
        <v>1523</v>
      </c>
      <c r="B824" s="0" t="n">
        <v>1</v>
      </c>
      <c r="C824" s="0" t="n">
        <f aca="false">IF(B824=2,1,0)</f>
        <v>0</v>
      </c>
    </row>
    <row r="825" customFormat="false" ht="15" hidden="false" customHeight="false" outlineLevel="0" collapsed="false">
      <c r="A825" s="0" t="s">
        <v>1524</v>
      </c>
      <c r="B825" s="0" t="n">
        <v>1</v>
      </c>
      <c r="C825" s="0" t="n">
        <f aca="false">IF(B825=2,1,0)</f>
        <v>0</v>
      </c>
    </row>
    <row r="826" customFormat="false" ht="15" hidden="false" customHeight="false" outlineLevel="0" collapsed="false">
      <c r="A826" s="0" t="s">
        <v>1525</v>
      </c>
      <c r="B826" s="0" t="n">
        <v>1</v>
      </c>
      <c r="C826" s="0" t="n">
        <f aca="false">IF(B826=2,1,0)</f>
        <v>0</v>
      </c>
    </row>
    <row r="827" customFormat="false" ht="15" hidden="false" customHeight="false" outlineLevel="0" collapsed="false">
      <c r="A827" s="0" t="s">
        <v>715</v>
      </c>
      <c r="B827" s="0" t="n">
        <v>1</v>
      </c>
      <c r="C827" s="0" t="n">
        <f aca="false">IF(B827=2,1,0)</f>
        <v>0</v>
      </c>
    </row>
    <row r="828" customFormat="false" ht="15" hidden="false" customHeight="false" outlineLevel="0" collapsed="false">
      <c r="A828" s="0" t="s">
        <v>718</v>
      </c>
      <c r="B828" s="0" t="n">
        <v>1</v>
      </c>
      <c r="C828" s="0" t="n">
        <f aca="false">IF(B828=2,1,0)</f>
        <v>0</v>
      </c>
    </row>
    <row r="829" customFormat="false" ht="15" hidden="false" customHeight="false" outlineLevel="0" collapsed="false">
      <c r="A829" s="0" t="s">
        <v>1526</v>
      </c>
      <c r="B829" s="0" t="n">
        <v>1</v>
      </c>
      <c r="C829" s="0" t="n">
        <f aca="false">IF(B829=2,1,0)</f>
        <v>0</v>
      </c>
    </row>
    <row r="830" customFormat="false" ht="15" hidden="false" customHeight="false" outlineLevel="0" collapsed="false">
      <c r="A830" s="0" t="s">
        <v>720</v>
      </c>
      <c r="B830" s="0" t="n">
        <v>1</v>
      </c>
      <c r="C830" s="0" t="n">
        <f aca="false">IF(B830=2,1,0)</f>
        <v>0</v>
      </c>
    </row>
    <row r="831" customFormat="false" ht="15" hidden="false" customHeight="false" outlineLevel="0" collapsed="false">
      <c r="A831" s="0" t="s">
        <v>721</v>
      </c>
      <c r="B831" s="0" t="n">
        <v>1</v>
      </c>
      <c r="C831" s="0" t="n">
        <f aca="false">IF(B831=2,1,0)</f>
        <v>0</v>
      </c>
    </row>
    <row r="832" customFormat="false" ht="15" hidden="false" customHeight="false" outlineLevel="0" collapsed="false">
      <c r="A832" s="0" t="s">
        <v>722</v>
      </c>
      <c r="B832" s="0" t="n">
        <v>1</v>
      </c>
      <c r="C832" s="0" t="n">
        <f aca="false">IF(B832=2,1,0)</f>
        <v>0</v>
      </c>
    </row>
    <row r="833" customFormat="false" ht="15" hidden="false" customHeight="false" outlineLevel="0" collapsed="false">
      <c r="A833" s="0" t="s">
        <v>723</v>
      </c>
      <c r="B833" s="0" t="n">
        <v>1</v>
      </c>
      <c r="C833" s="0" t="n">
        <f aca="false">IF(B833=2,1,0)</f>
        <v>0</v>
      </c>
    </row>
    <row r="834" customFormat="false" ht="15" hidden="false" customHeight="false" outlineLevel="0" collapsed="false">
      <c r="A834" s="0" t="s">
        <v>725</v>
      </c>
      <c r="B834" s="0" t="n">
        <v>1</v>
      </c>
      <c r="C834" s="0" t="n">
        <f aca="false">IF(B834=2,1,0)</f>
        <v>0</v>
      </c>
    </row>
    <row r="835" customFormat="false" ht="15" hidden="false" customHeight="false" outlineLevel="0" collapsed="false">
      <c r="A835" s="0" t="s">
        <v>1527</v>
      </c>
      <c r="B835" s="0" t="n">
        <v>1</v>
      </c>
      <c r="C835" s="0" t="n">
        <f aca="false">IF(B835=2,1,0)</f>
        <v>0</v>
      </c>
    </row>
    <row r="836" customFormat="false" ht="15" hidden="false" customHeight="false" outlineLevel="0" collapsed="false">
      <c r="A836" s="0" t="s">
        <v>1528</v>
      </c>
      <c r="B836" s="0" t="n">
        <v>1</v>
      </c>
      <c r="C836" s="0" t="n">
        <f aca="false">IF(B836=2,1,0)</f>
        <v>0</v>
      </c>
    </row>
    <row r="837" customFormat="false" ht="15" hidden="false" customHeight="false" outlineLevel="0" collapsed="false">
      <c r="A837" s="0" t="s">
        <v>1529</v>
      </c>
      <c r="B837" s="0" t="n">
        <v>1</v>
      </c>
      <c r="C837" s="0" t="n">
        <f aca="false">IF(B837=2,1,0)</f>
        <v>0</v>
      </c>
    </row>
    <row r="838" customFormat="false" ht="15" hidden="false" customHeight="false" outlineLevel="0" collapsed="false">
      <c r="A838" s="0" t="s">
        <v>1530</v>
      </c>
      <c r="B838" s="0" t="n">
        <v>1</v>
      </c>
      <c r="C838" s="0" t="n">
        <f aca="false">IF(B838=2,1,0)</f>
        <v>0</v>
      </c>
    </row>
    <row r="839" customFormat="false" ht="15" hidden="false" customHeight="false" outlineLevel="0" collapsed="false">
      <c r="A839" s="0" t="s">
        <v>1531</v>
      </c>
      <c r="B839" s="0" t="n">
        <v>1</v>
      </c>
      <c r="C839" s="0" t="n">
        <f aca="false">IF(B839=2,1,0)</f>
        <v>0</v>
      </c>
    </row>
    <row r="840" customFormat="false" ht="15" hidden="false" customHeight="false" outlineLevel="0" collapsed="false">
      <c r="A840" s="0" t="s">
        <v>1532</v>
      </c>
      <c r="B840" s="0" t="n">
        <v>1</v>
      </c>
      <c r="C840" s="0" t="n">
        <f aca="false">IF(B840=2,1,0)</f>
        <v>0</v>
      </c>
    </row>
    <row r="841" customFormat="false" ht="15" hidden="false" customHeight="false" outlineLevel="0" collapsed="false">
      <c r="A841" s="0" t="s">
        <v>727</v>
      </c>
      <c r="B841" s="0" t="n">
        <v>1</v>
      </c>
      <c r="C841" s="0" t="n">
        <f aca="false">IF(B841=2,1,0)</f>
        <v>0</v>
      </c>
    </row>
    <row r="842" customFormat="false" ht="15" hidden="false" customHeight="false" outlineLevel="0" collapsed="false">
      <c r="A842" s="0" t="s">
        <v>728</v>
      </c>
      <c r="B842" s="0" t="n">
        <v>1</v>
      </c>
      <c r="C842" s="0" t="n">
        <f aca="false">IF(B842=2,1,0)</f>
        <v>0</v>
      </c>
    </row>
    <row r="843" customFormat="false" ht="15" hidden="false" customHeight="false" outlineLevel="0" collapsed="false">
      <c r="A843" s="0" t="s">
        <v>729</v>
      </c>
      <c r="B843" s="0" t="n">
        <v>1</v>
      </c>
      <c r="C843" s="0" t="n">
        <f aca="false">IF(B843=2,1,0)</f>
        <v>0</v>
      </c>
    </row>
    <row r="844" customFormat="false" ht="15" hidden="false" customHeight="false" outlineLevel="0" collapsed="false">
      <c r="A844" s="0" t="s">
        <v>730</v>
      </c>
      <c r="B844" s="0" t="n">
        <v>1</v>
      </c>
      <c r="C844" s="0" t="n">
        <f aca="false">IF(B844=2,1,0)</f>
        <v>0</v>
      </c>
    </row>
    <row r="845" customFormat="false" ht="15" hidden="false" customHeight="false" outlineLevel="0" collapsed="false">
      <c r="A845" s="0" t="s">
        <v>731</v>
      </c>
      <c r="B845" s="0" t="n">
        <v>1</v>
      </c>
      <c r="C845" s="0" t="n">
        <f aca="false">IF(B845=2,1,0)</f>
        <v>0</v>
      </c>
    </row>
    <row r="846" customFormat="false" ht="15" hidden="false" customHeight="false" outlineLevel="0" collapsed="false">
      <c r="A846" s="0" t="s">
        <v>733</v>
      </c>
      <c r="B846" s="0" t="n">
        <v>1</v>
      </c>
      <c r="C846" s="0" t="n">
        <f aca="false">IF(B846=2,1,0)</f>
        <v>0</v>
      </c>
    </row>
    <row r="847" customFormat="false" ht="15" hidden="false" customHeight="false" outlineLevel="0" collapsed="false">
      <c r="A847" s="0" t="s">
        <v>1533</v>
      </c>
      <c r="B847" s="0" t="n">
        <v>1</v>
      </c>
      <c r="C847" s="0" t="n">
        <f aca="false">IF(B847=2,1,0)</f>
        <v>0</v>
      </c>
    </row>
    <row r="848" customFormat="false" ht="15" hidden="false" customHeight="false" outlineLevel="0" collapsed="false">
      <c r="A848" s="0" t="s">
        <v>734</v>
      </c>
      <c r="B848" s="0" t="n">
        <v>1</v>
      </c>
      <c r="C848" s="0" t="n">
        <f aca="false">IF(B848=2,1,0)</f>
        <v>0</v>
      </c>
    </row>
    <row r="849" customFormat="false" ht="15" hidden="false" customHeight="false" outlineLevel="0" collapsed="false">
      <c r="A849" s="0" t="s">
        <v>1534</v>
      </c>
      <c r="B849" s="0" t="n">
        <v>1</v>
      </c>
      <c r="C849" s="0" t="n">
        <f aca="false">IF(B849=2,1,0)</f>
        <v>0</v>
      </c>
    </row>
    <row r="850" customFormat="false" ht="15" hidden="false" customHeight="false" outlineLevel="0" collapsed="false">
      <c r="A850" s="0" t="s">
        <v>1535</v>
      </c>
      <c r="B850" s="0" t="n">
        <v>1</v>
      </c>
      <c r="C850" s="0" t="n">
        <f aca="false">IF(B850=2,1,0)</f>
        <v>0</v>
      </c>
    </row>
    <row r="851" customFormat="false" ht="15" hidden="false" customHeight="false" outlineLevel="0" collapsed="false">
      <c r="A851" s="0" t="s">
        <v>1536</v>
      </c>
      <c r="B851" s="0" t="n">
        <v>1</v>
      </c>
      <c r="C851" s="0" t="n">
        <f aca="false">IF(B851=2,1,0)</f>
        <v>0</v>
      </c>
    </row>
    <row r="852" customFormat="false" ht="15" hidden="false" customHeight="false" outlineLevel="0" collapsed="false">
      <c r="A852" s="0" t="s">
        <v>737</v>
      </c>
      <c r="B852" s="0" t="n">
        <v>1</v>
      </c>
      <c r="C852" s="0" t="n">
        <f aca="false">IF(B852=2,1,0)</f>
        <v>0</v>
      </c>
    </row>
    <row r="853" customFormat="false" ht="15" hidden="false" customHeight="false" outlineLevel="0" collapsed="false">
      <c r="A853" s="0" t="s">
        <v>738</v>
      </c>
      <c r="B853" s="0" t="n">
        <v>1</v>
      </c>
      <c r="C853" s="0" t="n">
        <f aca="false">IF(B853=2,1,0)</f>
        <v>0</v>
      </c>
    </row>
    <row r="854" customFormat="false" ht="15" hidden="false" customHeight="false" outlineLevel="0" collapsed="false">
      <c r="A854" s="0" t="s">
        <v>739</v>
      </c>
      <c r="B854" s="0" t="n">
        <v>1</v>
      </c>
      <c r="C854" s="0" t="n">
        <f aca="false">IF(B854=2,1,0)</f>
        <v>0</v>
      </c>
    </row>
    <row r="855" customFormat="false" ht="15" hidden="false" customHeight="false" outlineLevel="0" collapsed="false">
      <c r="A855" s="0" t="s">
        <v>744</v>
      </c>
      <c r="B855" s="0" t="n">
        <v>1</v>
      </c>
      <c r="C855" s="0" t="n">
        <f aca="false">IF(B855=2,1,0)</f>
        <v>0</v>
      </c>
    </row>
    <row r="856" customFormat="false" ht="15" hidden="false" customHeight="false" outlineLevel="0" collapsed="false">
      <c r="A856" s="0" t="s">
        <v>745</v>
      </c>
      <c r="B856" s="0" t="n">
        <v>1</v>
      </c>
      <c r="C856" s="0" t="n">
        <f aca="false">IF(B856=2,1,0)</f>
        <v>0</v>
      </c>
    </row>
    <row r="857" customFormat="false" ht="15" hidden="false" customHeight="false" outlineLevel="0" collapsed="false">
      <c r="A857" s="0" t="s">
        <v>1537</v>
      </c>
      <c r="B857" s="0" t="n">
        <v>1</v>
      </c>
      <c r="C857" s="0" t="n">
        <f aca="false">IF(B857=2,1,0)</f>
        <v>0</v>
      </c>
    </row>
    <row r="858" customFormat="false" ht="15" hidden="false" customHeight="false" outlineLevel="0" collapsed="false">
      <c r="A858" s="0" t="s">
        <v>746</v>
      </c>
      <c r="B858" s="0" t="n">
        <v>1</v>
      </c>
      <c r="C858" s="0" t="n">
        <f aca="false">IF(B858=2,1,0)</f>
        <v>0</v>
      </c>
    </row>
    <row r="859" customFormat="false" ht="15" hidden="false" customHeight="false" outlineLevel="0" collapsed="false">
      <c r="A859" s="0" t="s">
        <v>747</v>
      </c>
      <c r="B859" s="0" t="n">
        <v>1</v>
      </c>
      <c r="C859" s="0" t="n">
        <f aca="false">IF(B859=2,1,0)</f>
        <v>0</v>
      </c>
    </row>
    <row r="860" customFormat="false" ht="15" hidden="false" customHeight="false" outlineLevel="0" collapsed="false">
      <c r="A860" s="0" t="s">
        <v>749</v>
      </c>
      <c r="B860" s="0" t="n">
        <v>1</v>
      </c>
      <c r="C860" s="0" t="n">
        <f aca="false">IF(B860=2,1,0)</f>
        <v>0</v>
      </c>
    </row>
    <row r="861" customFormat="false" ht="15" hidden="false" customHeight="false" outlineLevel="0" collapsed="false">
      <c r="A861" s="0" t="s">
        <v>750</v>
      </c>
      <c r="B861" s="0" t="n">
        <v>1</v>
      </c>
      <c r="C861" s="0" t="n">
        <f aca="false">IF(B861=2,1,0)</f>
        <v>0</v>
      </c>
    </row>
    <row r="862" customFormat="false" ht="15" hidden="false" customHeight="false" outlineLevel="0" collapsed="false">
      <c r="A862" s="0" t="s">
        <v>751</v>
      </c>
      <c r="B862" s="0" t="n">
        <v>1</v>
      </c>
      <c r="C862" s="0" t="n">
        <f aca="false">IF(B862=2,1,0)</f>
        <v>0</v>
      </c>
    </row>
    <row r="863" customFormat="false" ht="15" hidden="false" customHeight="false" outlineLevel="0" collapsed="false">
      <c r="A863" s="0" t="s">
        <v>752</v>
      </c>
      <c r="B863" s="0" t="n">
        <v>1</v>
      </c>
      <c r="C863" s="0" t="n">
        <f aca="false">IF(B863=2,1,0)</f>
        <v>0</v>
      </c>
    </row>
    <row r="864" customFormat="false" ht="15" hidden="false" customHeight="false" outlineLevel="0" collapsed="false">
      <c r="A864" s="0" t="s">
        <v>1538</v>
      </c>
      <c r="B864" s="0" t="n">
        <v>1</v>
      </c>
      <c r="C864" s="0" t="n">
        <f aca="false">IF(B864=2,1,0)</f>
        <v>0</v>
      </c>
    </row>
    <row r="865" customFormat="false" ht="15" hidden="false" customHeight="false" outlineLevel="0" collapsed="false">
      <c r="A865" s="0" t="s">
        <v>1539</v>
      </c>
      <c r="B865" s="0" t="n">
        <v>1</v>
      </c>
      <c r="C865" s="0" t="n">
        <f aca="false">IF(B865=2,1,0)</f>
        <v>0</v>
      </c>
    </row>
    <row r="866" customFormat="false" ht="15" hidden="false" customHeight="false" outlineLevel="0" collapsed="false">
      <c r="A866" s="0" t="s">
        <v>753</v>
      </c>
      <c r="B866" s="0" t="n">
        <v>1</v>
      </c>
      <c r="C866" s="0" t="n">
        <f aca="false">IF(B866=2,1,0)</f>
        <v>0</v>
      </c>
    </row>
    <row r="867" customFormat="false" ht="15" hidden="false" customHeight="false" outlineLevel="0" collapsed="false">
      <c r="A867" s="0" t="s">
        <v>754</v>
      </c>
      <c r="B867" s="0" t="n">
        <v>1</v>
      </c>
      <c r="C867" s="0" t="n">
        <f aca="false">IF(B867=2,1,0)</f>
        <v>0</v>
      </c>
    </row>
    <row r="868" customFormat="false" ht="15" hidden="false" customHeight="false" outlineLevel="0" collapsed="false">
      <c r="A868" s="0" t="s">
        <v>755</v>
      </c>
      <c r="B868" s="0" t="n">
        <v>1</v>
      </c>
      <c r="C868" s="0" t="n">
        <f aca="false">IF(B868=2,1,0)</f>
        <v>0</v>
      </c>
    </row>
    <row r="869" customFormat="false" ht="15" hidden="false" customHeight="false" outlineLevel="0" collapsed="false">
      <c r="A869" s="0" t="s">
        <v>756</v>
      </c>
      <c r="B869" s="0" t="n">
        <v>1</v>
      </c>
      <c r="C869" s="0" t="n">
        <f aca="false">IF(B869=2,1,0)</f>
        <v>0</v>
      </c>
    </row>
    <row r="870" customFormat="false" ht="15" hidden="false" customHeight="false" outlineLevel="0" collapsed="false">
      <c r="A870" s="0" t="s">
        <v>757</v>
      </c>
      <c r="B870" s="0" t="n">
        <v>1</v>
      </c>
      <c r="C870" s="0" t="n">
        <f aca="false">IF(B870=2,1,0)</f>
        <v>0</v>
      </c>
    </row>
    <row r="871" customFormat="false" ht="15" hidden="false" customHeight="false" outlineLevel="0" collapsed="false">
      <c r="A871" s="0" t="s">
        <v>758</v>
      </c>
      <c r="B871" s="0" t="n">
        <v>1</v>
      </c>
      <c r="C871" s="0" t="n">
        <f aca="false">IF(B871=2,1,0)</f>
        <v>0</v>
      </c>
    </row>
    <row r="872" customFormat="false" ht="15" hidden="false" customHeight="false" outlineLevel="0" collapsed="false">
      <c r="A872" s="0" t="s">
        <v>1540</v>
      </c>
      <c r="B872" s="0" t="n">
        <v>1</v>
      </c>
      <c r="C872" s="0" t="n">
        <f aca="false">IF(B872=2,1,0)</f>
        <v>0</v>
      </c>
    </row>
    <row r="873" customFormat="false" ht="15" hidden="false" customHeight="false" outlineLevel="0" collapsed="false">
      <c r="A873" s="0" t="s">
        <v>1541</v>
      </c>
      <c r="B873" s="0" t="n">
        <v>1</v>
      </c>
      <c r="C873" s="0" t="n">
        <f aca="false">IF(B873=2,1,0)</f>
        <v>0</v>
      </c>
    </row>
    <row r="874" customFormat="false" ht="15" hidden="false" customHeight="false" outlineLevel="0" collapsed="false">
      <c r="A874" s="0" t="s">
        <v>760</v>
      </c>
      <c r="B874" s="0" t="n">
        <v>1</v>
      </c>
      <c r="C874" s="0" t="n">
        <f aca="false">IF(B874=2,1,0)</f>
        <v>0</v>
      </c>
    </row>
    <row r="875" customFormat="false" ht="15" hidden="false" customHeight="false" outlineLevel="0" collapsed="false">
      <c r="A875" s="0" t="s">
        <v>1542</v>
      </c>
      <c r="B875" s="0" t="n">
        <v>1</v>
      </c>
      <c r="C875" s="0" t="n">
        <f aca="false">IF(B875=2,1,0)</f>
        <v>0</v>
      </c>
    </row>
    <row r="876" customFormat="false" ht="15" hidden="false" customHeight="false" outlineLevel="0" collapsed="false">
      <c r="A876" s="0" t="s">
        <v>1543</v>
      </c>
      <c r="B876" s="0" t="n">
        <v>1</v>
      </c>
      <c r="C876" s="0" t="n">
        <f aca="false">IF(B876=2,1,0)</f>
        <v>0</v>
      </c>
    </row>
    <row r="877" customFormat="false" ht="15" hidden="false" customHeight="false" outlineLevel="0" collapsed="false">
      <c r="A877" s="0" t="s">
        <v>1544</v>
      </c>
      <c r="B877" s="0" t="n">
        <v>1</v>
      </c>
      <c r="C877" s="0" t="n">
        <f aca="false">IF(B877=2,1,0)</f>
        <v>0</v>
      </c>
    </row>
    <row r="878" customFormat="false" ht="15" hidden="false" customHeight="false" outlineLevel="0" collapsed="false">
      <c r="A878" s="0" t="s">
        <v>761</v>
      </c>
      <c r="B878" s="0" t="n">
        <v>1</v>
      </c>
      <c r="C878" s="0" t="n">
        <f aca="false">IF(B878=2,1,0)</f>
        <v>0</v>
      </c>
    </row>
    <row r="879" customFormat="false" ht="15" hidden="false" customHeight="false" outlineLevel="0" collapsed="false">
      <c r="A879" s="0" t="s">
        <v>1545</v>
      </c>
      <c r="B879" s="0" t="n">
        <v>1</v>
      </c>
      <c r="C879" s="0" t="n">
        <f aca="false">IF(B879=2,1,0)</f>
        <v>0</v>
      </c>
    </row>
    <row r="880" customFormat="false" ht="15" hidden="false" customHeight="false" outlineLevel="0" collapsed="false">
      <c r="A880" s="0" t="s">
        <v>762</v>
      </c>
      <c r="B880" s="0" t="n">
        <v>1</v>
      </c>
      <c r="C880" s="0" t="n">
        <f aca="false">IF(B880=2,1,0)</f>
        <v>0</v>
      </c>
    </row>
    <row r="881" customFormat="false" ht="15" hidden="false" customHeight="false" outlineLevel="0" collapsed="false">
      <c r="A881" s="0" t="s">
        <v>1546</v>
      </c>
      <c r="B881" s="0" t="n">
        <v>1</v>
      </c>
      <c r="C881" s="0" t="n">
        <f aca="false">IF(B881=2,1,0)</f>
        <v>0</v>
      </c>
    </row>
    <row r="882" customFormat="false" ht="15" hidden="false" customHeight="false" outlineLevel="0" collapsed="false">
      <c r="A882" s="0" t="s">
        <v>1547</v>
      </c>
      <c r="B882" s="0" t="n">
        <v>1</v>
      </c>
      <c r="C882" s="0" t="n">
        <f aca="false">IF(B882=2,1,0)</f>
        <v>0</v>
      </c>
    </row>
    <row r="883" customFormat="false" ht="15" hidden="false" customHeight="false" outlineLevel="0" collapsed="false">
      <c r="A883" s="0" t="s">
        <v>1548</v>
      </c>
      <c r="B883" s="0" t="n">
        <v>1</v>
      </c>
      <c r="C883" s="0" t="n">
        <f aca="false">IF(B883=2,1,0)</f>
        <v>0</v>
      </c>
    </row>
    <row r="884" customFormat="false" ht="15" hidden="false" customHeight="false" outlineLevel="0" collapsed="false">
      <c r="A884" s="0" t="s">
        <v>1549</v>
      </c>
      <c r="B884" s="0" t="n">
        <v>1</v>
      </c>
      <c r="C884" s="0" t="n">
        <f aca="false">IF(B884=2,1,0)</f>
        <v>0</v>
      </c>
    </row>
    <row r="885" customFormat="false" ht="15" hidden="false" customHeight="false" outlineLevel="0" collapsed="false">
      <c r="A885" s="0" t="s">
        <v>1550</v>
      </c>
      <c r="B885" s="0" t="n">
        <v>1</v>
      </c>
      <c r="C885" s="0" t="n">
        <f aca="false">IF(B885=2,1,0)</f>
        <v>0</v>
      </c>
    </row>
    <row r="886" customFormat="false" ht="15" hidden="false" customHeight="false" outlineLevel="0" collapsed="false">
      <c r="A886" s="0" t="s">
        <v>764</v>
      </c>
      <c r="B886" s="0" t="n">
        <v>1</v>
      </c>
      <c r="C886" s="0" t="n">
        <f aca="false">IF(B886=2,1,0)</f>
        <v>0</v>
      </c>
    </row>
    <row r="887" customFormat="false" ht="15" hidden="false" customHeight="false" outlineLevel="0" collapsed="false">
      <c r="A887" s="0" t="s">
        <v>765</v>
      </c>
      <c r="B887" s="0" t="n">
        <v>1</v>
      </c>
      <c r="C887" s="0" t="n">
        <f aca="false">IF(B887=2,1,0)</f>
        <v>0</v>
      </c>
    </row>
    <row r="888" customFormat="false" ht="15" hidden="false" customHeight="false" outlineLevel="0" collapsed="false">
      <c r="A888" s="0" t="s">
        <v>766</v>
      </c>
      <c r="B888" s="0" t="n">
        <v>1</v>
      </c>
      <c r="C888" s="0" t="n">
        <f aca="false">IF(B888=2,1,0)</f>
        <v>0</v>
      </c>
    </row>
    <row r="889" customFormat="false" ht="15" hidden="false" customHeight="false" outlineLevel="0" collapsed="false">
      <c r="A889" s="0" t="s">
        <v>1551</v>
      </c>
      <c r="B889" s="0" t="n">
        <v>1</v>
      </c>
      <c r="C889" s="0" t="n">
        <f aca="false">IF(B889=2,1,0)</f>
        <v>0</v>
      </c>
    </row>
    <row r="890" customFormat="false" ht="15" hidden="false" customHeight="false" outlineLevel="0" collapsed="false">
      <c r="A890" s="0" t="s">
        <v>1552</v>
      </c>
      <c r="B890" s="0" t="n">
        <v>1</v>
      </c>
      <c r="C890" s="0" t="n">
        <f aca="false">IF(B890=2,1,0)</f>
        <v>0</v>
      </c>
    </row>
    <row r="891" customFormat="false" ht="15" hidden="false" customHeight="false" outlineLevel="0" collapsed="false">
      <c r="A891" s="0" t="s">
        <v>771</v>
      </c>
      <c r="B891" s="0" t="n">
        <v>1</v>
      </c>
      <c r="C891" s="0" t="n">
        <f aca="false">IF(B891=2,1,0)</f>
        <v>0</v>
      </c>
    </row>
    <row r="892" customFormat="false" ht="15" hidden="false" customHeight="false" outlineLevel="0" collapsed="false">
      <c r="A892" s="0" t="s">
        <v>773</v>
      </c>
      <c r="B892" s="0" t="n">
        <v>1</v>
      </c>
      <c r="C892" s="0" t="n">
        <f aca="false">IF(B892=2,1,0)</f>
        <v>0</v>
      </c>
    </row>
    <row r="893" customFormat="false" ht="15" hidden="false" customHeight="false" outlineLevel="0" collapsed="false">
      <c r="A893" s="0" t="s">
        <v>1553</v>
      </c>
      <c r="B893" s="0" t="n">
        <v>1</v>
      </c>
      <c r="C893" s="0" t="n">
        <f aca="false">IF(B893=2,1,0)</f>
        <v>0</v>
      </c>
    </row>
    <row r="894" customFormat="false" ht="15" hidden="false" customHeight="false" outlineLevel="0" collapsed="false">
      <c r="A894" s="0" t="s">
        <v>1554</v>
      </c>
      <c r="B894" s="0" t="n">
        <v>1</v>
      </c>
      <c r="C894" s="0" t="n">
        <f aca="false">IF(B894=2,1,0)</f>
        <v>0</v>
      </c>
    </row>
    <row r="895" customFormat="false" ht="15" hidden="false" customHeight="false" outlineLevel="0" collapsed="false">
      <c r="A895" s="0" t="s">
        <v>778</v>
      </c>
      <c r="B895" s="0" t="n">
        <v>1</v>
      </c>
      <c r="C895" s="0" t="n">
        <f aca="false">IF(B895=2,1,0)</f>
        <v>0</v>
      </c>
    </row>
    <row r="896" customFormat="false" ht="15" hidden="false" customHeight="false" outlineLevel="0" collapsed="false">
      <c r="A896" s="0" t="s">
        <v>779</v>
      </c>
      <c r="B896" s="0" t="n">
        <v>1</v>
      </c>
      <c r="C896" s="0" t="n">
        <f aca="false">IF(B896=2,1,0)</f>
        <v>0</v>
      </c>
    </row>
    <row r="897" customFormat="false" ht="15" hidden="false" customHeight="false" outlineLevel="0" collapsed="false">
      <c r="A897" s="0" t="s">
        <v>780</v>
      </c>
      <c r="B897" s="0" t="n">
        <v>1</v>
      </c>
      <c r="C897" s="0" t="n">
        <f aca="false">IF(B897=2,1,0)</f>
        <v>0</v>
      </c>
    </row>
    <row r="898" customFormat="false" ht="15" hidden="false" customHeight="false" outlineLevel="0" collapsed="false">
      <c r="A898" s="0" t="s">
        <v>781</v>
      </c>
      <c r="B898" s="0" t="n">
        <v>1</v>
      </c>
      <c r="C898" s="0" t="n">
        <f aca="false">IF(B898=2,1,0)</f>
        <v>0</v>
      </c>
    </row>
    <row r="899" customFormat="false" ht="15" hidden="false" customHeight="false" outlineLevel="0" collapsed="false">
      <c r="A899" s="0" t="s">
        <v>782</v>
      </c>
      <c r="B899" s="0" t="n">
        <v>1</v>
      </c>
      <c r="C899" s="0" t="n">
        <f aca="false">IF(B899=2,1,0)</f>
        <v>0</v>
      </c>
    </row>
    <row r="900" customFormat="false" ht="15" hidden="false" customHeight="false" outlineLevel="0" collapsed="false">
      <c r="A900" s="0" t="s">
        <v>784</v>
      </c>
      <c r="B900" s="0" t="n">
        <v>1</v>
      </c>
      <c r="C900" s="0" t="n">
        <f aca="false">IF(B900=2,1,0)</f>
        <v>0</v>
      </c>
    </row>
    <row r="901" customFormat="false" ht="15" hidden="false" customHeight="false" outlineLevel="0" collapsed="false">
      <c r="A901" s="0" t="s">
        <v>788</v>
      </c>
      <c r="B901" s="0" t="n">
        <v>1</v>
      </c>
      <c r="C901" s="0" t="n">
        <f aca="false">IF(B901=2,1,0)</f>
        <v>0</v>
      </c>
    </row>
    <row r="902" customFormat="false" ht="15" hidden="false" customHeight="false" outlineLevel="0" collapsed="false">
      <c r="A902" s="0" t="s">
        <v>789</v>
      </c>
      <c r="B902" s="0" t="n">
        <v>1</v>
      </c>
      <c r="C902" s="0" t="n">
        <f aca="false">IF(B902=2,1,0)</f>
        <v>0</v>
      </c>
    </row>
    <row r="903" customFormat="false" ht="15" hidden="false" customHeight="false" outlineLevel="0" collapsed="false">
      <c r="A903" s="0" t="s">
        <v>1555</v>
      </c>
      <c r="B903" s="0" t="n">
        <v>1</v>
      </c>
      <c r="C903" s="0" t="n">
        <f aca="false">IF(B903=2,1,0)</f>
        <v>0</v>
      </c>
    </row>
    <row r="904" customFormat="false" ht="15" hidden="false" customHeight="false" outlineLevel="0" collapsed="false">
      <c r="A904" s="0" t="s">
        <v>791</v>
      </c>
      <c r="B904" s="0" t="n">
        <v>1</v>
      </c>
      <c r="C904" s="0" t="n">
        <f aca="false">IF(B904=2,1,0)</f>
        <v>0</v>
      </c>
    </row>
    <row r="905" customFormat="false" ht="15" hidden="false" customHeight="false" outlineLevel="0" collapsed="false">
      <c r="A905" s="0" t="s">
        <v>792</v>
      </c>
      <c r="B905" s="0" t="n">
        <v>1</v>
      </c>
      <c r="C905" s="0" t="n">
        <f aca="false">IF(B905=2,1,0)</f>
        <v>0</v>
      </c>
    </row>
    <row r="906" customFormat="false" ht="15" hidden="false" customHeight="false" outlineLevel="0" collapsed="false">
      <c r="A906" s="0" t="s">
        <v>793</v>
      </c>
      <c r="B906" s="0" t="n">
        <v>1</v>
      </c>
      <c r="C906" s="0" t="n">
        <f aca="false">IF(B906=2,1,0)</f>
        <v>0</v>
      </c>
    </row>
    <row r="907" customFormat="false" ht="15" hidden="false" customHeight="false" outlineLevel="0" collapsed="false">
      <c r="A907" s="0" t="s">
        <v>794</v>
      </c>
      <c r="B907" s="0" t="n">
        <v>1</v>
      </c>
      <c r="C907" s="0" t="n">
        <f aca="false">IF(B907=2,1,0)</f>
        <v>0</v>
      </c>
    </row>
    <row r="908" customFormat="false" ht="15" hidden="false" customHeight="false" outlineLevel="0" collapsed="false">
      <c r="A908" s="0" t="s">
        <v>795</v>
      </c>
      <c r="B908" s="0" t="n">
        <v>1</v>
      </c>
      <c r="C908" s="0" t="n">
        <f aca="false">IF(B908=2,1,0)</f>
        <v>0</v>
      </c>
    </row>
    <row r="909" customFormat="false" ht="15" hidden="false" customHeight="false" outlineLevel="0" collapsed="false">
      <c r="A909" s="0" t="s">
        <v>796</v>
      </c>
      <c r="B909" s="0" t="n">
        <v>1</v>
      </c>
      <c r="C909" s="0" t="n">
        <f aca="false">IF(B909=2,1,0)</f>
        <v>0</v>
      </c>
    </row>
    <row r="910" customFormat="false" ht="15" hidden="false" customHeight="false" outlineLevel="0" collapsed="false">
      <c r="A910" s="0" t="s">
        <v>797</v>
      </c>
      <c r="B910" s="0" t="n">
        <v>1</v>
      </c>
      <c r="C910" s="0" t="n">
        <f aca="false">IF(B910=2,1,0)</f>
        <v>0</v>
      </c>
    </row>
    <row r="911" customFormat="false" ht="15" hidden="false" customHeight="false" outlineLevel="0" collapsed="false">
      <c r="A911" s="0" t="s">
        <v>1556</v>
      </c>
      <c r="B911" s="0" t="n">
        <v>1</v>
      </c>
      <c r="C911" s="0" t="n">
        <f aca="false">IF(B911=2,1,0)</f>
        <v>0</v>
      </c>
    </row>
    <row r="912" customFormat="false" ht="15" hidden="false" customHeight="false" outlineLevel="0" collapsed="false">
      <c r="A912" s="0" t="s">
        <v>1557</v>
      </c>
      <c r="B912" s="0" t="n">
        <v>1</v>
      </c>
      <c r="C912" s="0" t="n">
        <f aca="false">IF(B912=2,1,0)</f>
        <v>0</v>
      </c>
    </row>
    <row r="913" customFormat="false" ht="15" hidden="false" customHeight="false" outlineLevel="0" collapsed="false">
      <c r="A913" s="0" t="s">
        <v>1558</v>
      </c>
      <c r="B913" s="0" t="n">
        <v>1</v>
      </c>
      <c r="C913" s="0" t="n">
        <f aca="false">IF(B913=2,1,0)</f>
        <v>0</v>
      </c>
    </row>
    <row r="914" customFormat="false" ht="15" hidden="false" customHeight="false" outlineLevel="0" collapsed="false">
      <c r="A914" s="0" t="s">
        <v>801</v>
      </c>
      <c r="B914" s="0" t="n">
        <v>1</v>
      </c>
      <c r="C914" s="0" t="n">
        <f aca="false">IF(B914=2,1,0)</f>
        <v>0</v>
      </c>
    </row>
    <row r="915" customFormat="false" ht="15" hidden="false" customHeight="false" outlineLevel="0" collapsed="false">
      <c r="A915" s="0" t="s">
        <v>802</v>
      </c>
      <c r="B915" s="0" t="n">
        <v>1</v>
      </c>
      <c r="C915" s="0" t="n">
        <f aca="false">IF(B915=2,1,0)</f>
        <v>0</v>
      </c>
    </row>
    <row r="916" customFormat="false" ht="15" hidden="false" customHeight="false" outlineLevel="0" collapsed="false">
      <c r="A916" s="0" t="s">
        <v>803</v>
      </c>
      <c r="B916" s="0" t="n">
        <v>1</v>
      </c>
      <c r="C916" s="0" t="n">
        <f aca="false">IF(B916=2,1,0)</f>
        <v>0</v>
      </c>
    </row>
    <row r="917" customFormat="false" ht="15" hidden="false" customHeight="false" outlineLevel="0" collapsed="false">
      <c r="A917" s="0" t="s">
        <v>804</v>
      </c>
      <c r="B917" s="0" t="n">
        <v>1</v>
      </c>
      <c r="C917" s="0" t="n">
        <f aca="false">IF(B917=2,1,0)</f>
        <v>0</v>
      </c>
    </row>
    <row r="918" customFormat="false" ht="15" hidden="false" customHeight="false" outlineLevel="0" collapsed="false">
      <c r="A918" s="0" t="s">
        <v>805</v>
      </c>
      <c r="B918" s="0" t="n">
        <v>1</v>
      </c>
      <c r="C918" s="0" t="n">
        <f aca="false">IF(B918=2,1,0)</f>
        <v>0</v>
      </c>
    </row>
    <row r="919" customFormat="false" ht="15" hidden="false" customHeight="false" outlineLevel="0" collapsed="false">
      <c r="A919" s="0" t="s">
        <v>807</v>
      </c>
      <c r="B919" s="0" t="n">
        <v>1</v>
      </c>
      <c r="C919" s="0" t="n">
        <f aca="false">IF(B919=2,1,0)</f>
        <v>0</v>
      </c>
    </row>
    <row r="920" customFormat="false" ht="15" hidden="false" customHeight="false" outlineLevel="0" collapsed="false">
      <c r="A920" s="0" t="s">
        <v>810</v>
      </c>
      <c r="B920" s="0" t="n">
        <v>1</v>
      </c>
      <c r="C920" s="0" t="n">
        <f aca="false">IF(B920=2,1,0)</f>
        <v>0</v>
      </c>
    </row>
    <row r="921" customFormat="false" ht="15" hidden="false" customHeight="false" outlineLevel="0" collapsed="false">
      <c r="A921" s="0" t="s">
        <v>811</v>
      </c>
      <c r="B921" s="0" t="n">
        <v>1</v>
      </c>
      <c r="C921" s="0" t="n">
        <f aca="false">IF(B921=2,1,0)</f>
        <v>0</v>
      </c>
    </row>
    <row r="922" customFormat="false" ht="15" hidden="false" customHeight="false" outlineLevel="0" collapsed="false">
      <c r="A922" s="0" t="s">
        <v>1559</v>
      </c>
      <c r="B922" s="0" t="n">
        <v>1</v>
      </c>
      <c r="C922" s="0" t="n">
        <f aca="false">IF(B922=2,1,0)</f>
        <v>0</v>
      </c>
    </row>
    <row r="923" customFormat="false" ht="15" hidden="false" customHeight="false" outlineLevel="0" collapsed="false">
      <c r="A923" s="0" t="s">
        <v>1560</v>
      </c>
      <c r="B923" s="0" t="n">
        <v>1</v>
      </c>
      <c r="C923" s="0" t="n">
        <f aca="false">IF(B923=2,1,0)</f>
        <v>0</v>
      </c>
    </row>
    <row r="924" customFormat="false" ht="15" hidden="false" customHeight="false" outlineLevel="0" collapsed="false">
      <c r="A924" s="0" t="s">
        <v>1561</v>
      </c>
      <c r="B924" s="0" t="n">
        <v>1</v>
      </c>
      <c r="C924" s="0" t="n">
        <f aca="false">IF(B924=2,1,0)</f>
        <v>0</v>
      </c>
    </row>
    <row r="925" customFormat="false" ht="15" hidden="false" customHeight="false" outlineLevel="0" collapsed="false">
      <c r="A925" s="0" t="s">
        <v>1562</v>
      </c>
      <c r="B925" s="0" t="n">
        <v>1</v>
      </c>
      <c r="C925" s="0" t="n">
        <f aca="false">IF(B925=2,1,0)</f>
        <v>0</v>
      </c>
    </row>
    <row r="926" customFormat="false" ht="15" hidden="false" customHeight="false" outlineLevel="0" collapsed="false">
      <c r="A926" s="0" t="s">
        <v>812</v>
      </c>
      <c r="B926" s="0" t="n">
        <v>1</v>
      </c>
      <c r="C926" s="0" t="n">
        <f aca="false">IF(B926=2,1,0)</f>
        <v>0</v>
      </c>
    </row>
    <row r="927" customFormat="false" ht="15" hidden="false" customHeight="false" outlineLevel="0" collapsed="false">
      <c r="A927" s="0" t="s">
        <v>813</v>
      </c>
      <c r="B927" s="0" t="n">
        <v>1</v>
      </c>
      <c r="C927" s="0" t="n">
        <f aca="false">IF(B927=2,1,0)</f>
        <v>0</v>
      </c>
    </row>
    <row r="928" customFormat="false" ht="15" hidden="false" customHeight="false" outlineLevel="0" collapsed="false">
      <c r="A928" s="0" t="s">
        <v>816</v>
      </c>
      <c r="B928" s="0" t="n">
        <v>1</v>
      </c>
      <c r="C928" s="0" t="n">
        <f aca="false">IF(B928=2,1,0)</f>
        <v>0</v>
      </c>
    </row>
    <row r="929" customFormat="false" ht="15" hidden="false" customHeight="false" outlineLevel="0" collapsed="false">
      <c r="A929" s="0" t="s">
        <v>817</v>
      </c>
      <c r="B929" s="0" t="n">
        <v>1</v>
      </c>
      <c r="C929" s="0" t="n">
        <f aca="false">IF(B929=2,1,0)</f>
        <v>0</v>
      </c>
    </row>
    <row r="930" customFormat="false" ht="15" hidden="false" customHeight="false" outlineLevel="0" collapsed="false">
      <c r="A930" s="0" t="s">
        <v>818</v>
      </c>
      <c r="B930" s="0" t="n">
        <v>1</v>
      </c>
      <c r="C930" s="0" t="n">
        <f aca="false">IF(B930=2,1,0)</f>
        <v>0</v>
      </c>
    </row>
    <row r="931" customFormat="false" ht="15" hidden="false" customHeight="false" outlineLevel="0" collapsed="false">
      <c r="A931" s="0" t="s">
        <v>819</v>
      </c>
      <c r="B931" s="0" t="n">
        <v>1</v>
      </c>
      <c r="C931" s="0" t="n">
        <f aca="false">IF(B931=2,1,0)</f>
        <v>0</v>
      </c>
    </row>
    <row r="932" customFormat="false" ht="15" hidden="false" customHeight="false" outlineLevel="0" collapsed="false">
      <c r="A932" s="0" t="s">
        <v>820</v>
      </c>
      <c r="B932" s="0" t="n">
        <v>1</v>
      </c>
      <c r="C932" s="0" t="n">
        <f aca="false">IF(B932=2,1,0)</f>
        <v>0</v>
      </c>
    </row>
    <row r="933" customFormat="false" ht="15" hidden="false" customHeight="false" outlineLevel="0" collapsed="false">
      <c r="A933" s="0" t="s">
        <v>1563</v>
      </c>
      <c r="B933" s="0" t="n">
        <v>1</v>
      </c>
      <c r="C933" s="0" t="n">
        <f aca="false">IF(B933=2,1,0)</f>
        <v>0</v>
      </c>
    </row>
    <row r="934" customFormat="false" ht="15" hidden="false" customHeight="false" outlineLevel="0" collapsed="false">
      <c r="A934" s="0" t="s">
        <v>1564</v>
      </c>
      <c r="B934" s="0" t="n">
        <v>1</v>
      </c>
      <c r="C934" s="0" t="n">
        <f aca="false">IF(B934=2,1,0)</f>
        <v>0</v>
      </c>
    </row>
    <row r="935" customFormat="false" ht="15" hidden="false" customHeight="false" outlineLevel="0" collapsed="false">
      <c r="A935" s="0" t="s">
        <v>1565</v>
      </c>
      <c r="B935" s="0" t="n">
        <v>1</v>
      </c>
      <c r="C935" s="0" t="n">
        <f aca="false">IF(B935=2,1,0)</f>
        <v>0</v>
      </c>
    </row>
    <row r="936" customFormat="false" ht="15" hidden="false" customHeight="false" outlineLevel="0" collapsed="false">
      <c r="A936" s="0" t="s">
        <v>1566</v>
      </c>
      <c r="B936" s="0" t="n">
        <v>1</v>
      </c>
      <c r="C936" s="0" t="n">
        <f aca="false">IF(B936=2,1,0)</f>
        <v>0</v>
      </c>
    </row>
    <row r="937" customFormat="false" ht="15" hidden="false" customHeight="false" outlineLevel="0" collapsed="false">
      <c r="A937" s="0" t="s">
        <v>1567</v>
      </c>
      <c r="B937" s="0" t="n">
        <v>1</v>
      </c>
      <c r="C937" s="0" t="n">
        <f aca="false">IF(B937=2,1,0)</f>
        <v>0</v>
      </c>
    </row>
    <row r="938" customFormat="false" ht="15" hidden="false" customHeight="false" outlineLevel="0" collapsed="false">
      <c r="A938" s="0" t="s">
        <v>1568</v>
      </c>
      <c r="B938" s="0" t="n">
        <v>1</v>
      </c>
      <c r="C938" s="0" t="n">
        <f aca="false">IF(B938=2,1,0)</f>
        <v>0</v>
      </c>
    </row>
    <row r="939" customFormat="false" ht="15" hidden="false" customHeight="false" outlineLevel="0" collapsed="false">
      <c r="A939" s="0" t="s">
        <v>1569</v>
      </c>
      <c r="B939" s="0" t="n">
        <v>1</v>
      </c>
      <c r="C939" s="0" t="n">
        <f aca="false">IF(B939=2,1,0)</f>
        <v>0</v>
      </c>
    </row>
    <row r="940" customFormat="false" ht="15" hidden="false" customHeight="false" outlineLevel="0" collapsed="false">
      <c r="A940" s="0" t="s">
        <v>1570</v>
      </c>
      <c r="B940" s="0" t="n">
        <v>1</v>
      </c>
      <c r="C940" s="0" t="n">
        <f aca="false">IF(B940=2,1,0)</f>
        <v>0</v>
      </c>
    </row>
    <row r="941" customFormat="false" ht="15" hidden="false" customHeight="false" outlineLevel="0" collapsed="false">
      <c r="A941" s="0" t="s">
        <v>1571</v>
      </c>
      <c r="B941" s="0" t="n">
        <v>1</v>
      </c>
      <c r="C941" s="0" t="n">
        <f aca="false">IF(B941=2,1,0)</f>
        <v>0</v>
      </c>
    </row>
    <row r="942" customFormat="false" ht="15" hidden="false" customHeight="false" outlineLevel="0" collapsed="false">
      <c r="A942" s="0" t="s">
        <v>1572</v>
      </c>
      <c r="B942" s="0" t="n">
        <v>1</v>
      </c>
      <c r="C942" s="0" t="n">
        <f aca="false">IF(B942=2,1,0)</f>
        <v>0</v>
      </c>
    </row>
    <row r="943" customFormat="false" ht="15" hidden="false" customHeight="false" outlineLevel="0" collapsed="false">
      <c r="A943" s="0" t="s">
        <v>1573</v>
      </c>
      <c r="B943" s="0" t="n">
        <v>1</v>
      </c>
      <c r="C943" s="0" t="n">
        <f aca="false">IF(B943=2,1,0)</f>
        <v>0</v>
      </c>
    </row>
    <row r="944" customFormat="false" ht="15" hidden="false" customHeight="false" outlineLevel="0" collapsed="false">
      <c r="A944" s="0" t="s">
        <v>1574</v>
      </c>
      <c r="B944" s="0" t="n">
        <v>1</v>
      </c>
      <c r="C944" s="0" t="n">
        <f aca="false">IF(B944=2,1,0)</f>
        <v>0</v>
      </c>
    </row>
    <row r="945" customFormat="false" ht="15" hidden="false" customHeight="false" outlineLevel="0" collapsed="false">
      <c r="A945" s="0" t="s">
        <v>823</v>
      </c>
      <c r="B945" s="0" t="n">
        <v>1</v>
      </c>
      <c r="C945" s="0" t="n">
        <f aca="false">IF(B945=2,1,0)</f>
        <v>0</v>
      </c>
    </row>
    <row r="946" customFormat="false" ht="15" hidden="false" customHeight="false" outlineLevel="0" collapsed="false">
      <c r="A946" s="0" t="s">
        <v>1575</v>
      </c>
      <c r="B946" s="0" t="n">
        <v>1</v>
      </c>
      <c r="C946" s="0" t="n">
        <f aca="false">IF(B946=2,1,0)</f>
        <v>0</v>
      </c>
    </row>
    <row r="947" customFormat="false" ht="15" hidden="false" customHeight="false" outlineLevel="0" collapsed="false">
      <c r="A947" s="0" t="s">
        <v>1576</v>
      </c>
      <c r="B947" s="0" t="n">
        <v>1</v>
      </c>
      <c r="C947" s="0" t="n">
        <f aca="false">IF(B947=2,1,0)</f>
        <v>0</v>
      </c>
    </row>
    <row r="948" customFormat="false" ht="15" hidden="false" customHeight="false" outlineLevel="0" collapsed="false">
      <c r="A948" s="0" t="s">
        <v>1577</v>
      </c>
      <c r="B948" s="0" t="n">
        <v>1</v>
      </c>
      <c r="C948" s="0" t="n">
        <f aca="false">IF(B948=2,1,0)</f>
        <v>0</v>
      </c>
    </row>
    <row r="949" customFormat="false" ht="15" hidden="false" customHeight="false" outlineLevel="0" collapsed="false">
      <c r="A949" s="0" t="s">
        <v>1578</v>
      </c>
      <c r="B949" s="0" t="n">
        <v>1</v>
      </c>
      <c r="C949" s="0" t="n">
        <f aca="false">IF(B949=2,1,0)</f>
        <v>0</v>
      </c>
    </row>
    <row r="950" customFormat="false" ht="15" hidden="false" customHeight="false" outlineLevel="0" collapsed="false">
      <c r="A950" s="0" t="s">
        <v>1579</v>
      </c>
      <c r="B950" s="0" t="n">
        <v>1</v>
      </c>
      <c r="C950" s="0" t="n">
        <f aca="false">IF(B950=2,1,0)</f>
        <v>0</v>
      </c>
    </row>
    <row r="951" customFormat="false" ht="15" hidden="false" customHeight="false" outlineLevel="0" collapsed="false">
      <c r="A951" s="0" t="s">
        <v>824</v>
      </c>
      <c r="B951" s="0" t="n">
        <v>1</v>
      </c>
      <c r="C951" s="0" t="n">
        <f aca="false">IF(B951=2,1,0)</f>
        <v>0</v>
      </c>
    </row>
    <row r="952" customFormat="false" ht="15" hidden="false" customHeight="false" outlineLevel="0" collapsed="false">
      <c r="A952" s="0" t="s">
        <v>1580</v>
      </c>
      <c r="B952" s="0" t="n">
        <v>1</v>
      </c>
      <c r="C952" s="0" t="n">
        <f aca="false">IF(B952=2,1,0)</f>
        <v>0</v>
      </c>
    </row>
    <row r="953" customFormat="false" ht="15" hidden="false" customHeight="false" outlineLevel="0" collapsed="false">
      <c r="A953" s="0" t="s">
        <v>831</v>
      </c>
      <c r="B953" s="0" t="n">
        <v>1</v>
      </c>
      <c r="C953" s="0" t="n">
        <f aca="false">IF(B953=2,1,0)</f>
        <v>0</v>
      </c>
    </row>
    <row r="954" customFormat="false" ht="15" hidden="false" customHeight="false" outlineLevel="0" collapsed="false">
      <c r="A954" s="0" t="s">
        <v>1581</v>
      </c>
      <c r="B954" s="0" t="n">
        <v>1</v>
      </c>
      <c r="C954" s="0" t="n">
        <f aca="false">IF(B954=2,1,0)</f>
        <v>0</v>
      </c>
    </row>
    <row r="955" customFormat="false" ht="15" hidden="false" customHeight="false" outlineLevel="0" collapsed="false">
      <c r="A955" s="0" t="s">
        <v>833</v>
      </c>
      <c r="B955" s="0" t="n">
        <v>1</v>
      </c>
      <c r="C955" s="0" t="n">
        <f aca="false">IF(B955=2,1,0)</f>
        <v>0</v>
      </c>
    </row>
    <row r="956" customFormat="false" ht="15" hidden="false" customHeight="false" outlineLevel="0" collapsed="false">
      <c r="A956" s="0" t="s">
        <v>1582</v>
      </c>
      <c r="B956" s="0" t="n">
        <v>1</v>
      </c>
      <c r="C956" s="0" t="n">
        <f aca="false">IF(B956=2,1,0)</f>
        <v>0</v>
      </c>
    </row>
    <row r="957" customFormat="false" ht="15" hidden="false" customHeight="false" outlineLevel="0" collapsed="false">
      <c r="A957" s="0" t="s">
        <v>1583</v>
      </c>
      <c r="B957" s="0" t="n">
        <v>1</v>
      </c>
      <c r="C957" s="0" t="n">
        <f aca="false">IF(B957=2,1,0)</f>
        <v>0</v>
      </c>
    </row>
    <row r="958" customFormat="false" ht="15" hidden="false" customHeight="false" outlineLevel="0" collapsed="false">
      <c r="A958" s="0" t="s">
        <v>835</v>
      </c>
      <c r="B958" s="0" t="n">
        <v>1</v>
      </c>
      <c r="C958" s="0" t="n">
        <f aca="false">IF(B958=2,1,0)</f>
        <v>0</v>
      </c>
    </row>
    <row r="959" customFormat="false" ht="15" hidden="false" customHeight="false" outlineLevel="0" collapsed="false">
      <c r="A959" s="0" t="s">
        <v>1584</v>
      </c>
      <c r="B959" s="0" t="n">
        <v>1</v>
      </c>
      <c r="C959" s="0" t="n">
        <f aca="false">IF(B959=2,1,0)</f>
        <v>0</v>
      </c>
    </row>
    <row r="960" customFormat="false" ht="15" hidden="false" customHeight="false" outlineLevel="0" collapsed="false">
      <c r="A960" s="0" t="s">
        <v>836</v>
      </c>
      <c r="B960" s="0" t="n">
        <v>1</v>
      </c>
      <c r="C960" s="0" t="n">
        <f aca="false">IF(B960=2,1,0)</f>
        <v>0</v>
      </c>
    </row>
    <row r="961" customFormat="false" ht="15" hidden="false" customHeight="false" outlineLevel="0" collapsed="false">
      <c r="A961" s="0" t="s">
        <v>840</v>
      </c>
      <c r="B961" s="0" t="n">
        <v>1</v>
      </c>
      <c r="C961" s="0" t="n">
        <f aca="false">IF(B961=2,1,0)</f>
        <v>0</v>
      </c>
    </row>
    <row r="962" customFormat="false" ht="15" hidden="false" customHeight="false" outlineLevel="0" collapsed="false">
      <c r="A962" s="0" t="s">
        <v>842</v>
      </c>
      <c r="B962" s="0" t="n">
        <v>1</v>
      </c>
      <c r="C962" s="0" t="n">
        <f aca="false">IF(B962=2,1,0)</f>
        <v>0</v>
      </c>
    </row>
    <row r="963" customFormat="false" ht="15" hidden="false" customHeight="false" outlineLevel="0" collapsed="false">
      <c r="A963" s="0" t="s">
        <v>1585</v>
      </c>
      <c r="B963" s="0" t="n">
        <v>1</v>
      </c>
      <c r="C963" s="0" t="n">
        <f aca="false">IF(B963=2,1,0)</f>
        <v>0</v>
      </c>
    </row>
    <row r="964" customFormat="false" ht="15" hidden="false" customHeight="false" outlineLevel="0" collapsed="false">
      <c r="A964" s="0" t="s">
        <v>1586</v>
      </c>
      <c r="B964" s="0" t="n">
        <v>1</v>
      </c>
      <c r="C964" s="0" t="n">
        <f aca="false">IF(B964=2,1,0)</f>
        <v>0</v>
      </c>
    </row>
    <row r="965" customFormat="false" ht="15" hidden="false" customHeight="false" outlineLevel="0" collapsed="false">
      <c r="A965" s="0" t="s">
        <v>1587</v>
      </c>
      <c r="B965" s="0" t="n">
        <v>1</v>
      </c>
      <c r="C965" s="0" t="n">
        <f aca="false">IF(B965=2,1,0)</f>
        <v>0</v>
      </c>
    </row>
    <row r="966" customFormat="false" ht="15" hidden="false" customHeight="false" outlineLevel="0" collapsed="false">
      <c r="A966" s="0" t="s">
        <v>1588</v>
      </c>
      <c r="B966" s="0" t="n">
        <v>1</v>
      </c>
      <c r="C966" s="0" t="n">
        <f aca="false">IF(B966=2,1,0)</f>
        <v>0</v>
      </c>
    </row>
    <row r="967" customFormat="false" ht="15" hidden="false" customHeight="false" outlineLevel="0" collapsed="false">
      <c r="A967" s="0" t="s">
        <v>1589</v>
      </c>
      <c r="B967" s="0" t="n">
        <v>1</v>
      </c>
      <c r="C967" s="0" t="n">
        <f aca="false">IF(B967=2,1,0)</f>
        <v>0</v>
      </c>
    </row>
    <row r="968" customFormat="false" ht="15" hidden="false" customHeight="false" outlineLevel="0" collapsed="false">
      <c r="A968" s="0" t="s">
        <v>844</v>
      </c>
      <c r="B968" s="0" t="n">
        <v>1</v>
      </c>
      <c r="C968" s="0" t="n">
        <f aca="false">IF(B968=2,1,0)</f>
        <v>0</v>
      </c>
    </row>
    <row r="969" customFormat="false" ht="15" hidden="false" customHeight="false" outlineLevel="0" collapsed="false">
      <c r="A969" s="0" t="s">
        <v>1590</v>
      </c>
      <c r="B969" s="0" t="n">
        <v>1</v>
      </c>
      <c r="C969" s="0" t="n">
        <f aca="false">IF(B969=2,1,0)</f>
        <v>0</v>
      </c>
    </row>
    <row r="970" customFormat="false" ht="15" hidden="false" customHeight="false" outlineLevel="0" collapsed="false">
      <c r="A970" s="0" t="s">
        <v>1591</v>
      </c>
      <c r="B970" s="0" t="n">
        <v>1</v>
      </c>
      <c r="C970" s="0" t="n">
        <f aca="false">IF(B970=2,1,0)</f>
        <v>0</v>
      </c>
    </row>
    <row r="971" customFormat="false" ht="15" hidden="false" customHeight="false" outlineLevel="0" collapsed="false">
      <c r="A971" s="0" t="s">
        <v>1592</v>
      </c>
      <c r="B971" s="0" t="n">
        <v>1</v>
      </c>
      <c r="C971" s="0" t="n">
        <f aca="false">IF(B971=2,1,0)</f>
        <v>0</v>
      </c>
    </row>
    <row r="972" customFormat="false" ht="15" hidden="false" customHeight="false" outlineLevel="0" collapsed="false">
      <c r="A972" s="0" t="s">
        <v>1593</v>
      </c>
      <c r="B972" s="0" t="n">
        <v>1</v>
      </c>
      <c r="C972" s="0" t="n">
        <f aca="false">IF(B972=2,1,0)</f>
        <v>0</v>
      </c>
    </row>
    <row r="973" customFormat="false" ht="15" hidden="false" customHeight="false" outlineLevel="0" collapsed="false">
      <c r="A973" s="0" t="s">
        <v>1594</v>
      </c>
      <c r="B973" s="0" t="n">
        <v>1</v>
      </c>
      <c r="C973" s="0" t="n">
        <f aca="false">IF(B973=2,1,0)</f>
        <v>0</v>
      </c>
    </row>
    <row r="974" customFormat="false" ht="15" hidden="false" customHeight="false" outlineLevel="0" collapsed="false">
      <c r="A974" s="0" t="s">
        <v>845</v>
      </c>
      <c r="B974" s="0" t="n">
        <v>1</v>
      </c>
      <c r="C974" s="0" t="n">
        <f aca="false">IF(B974=2,1,0)</f>
        <v>0</v>
      </c>
    </row>
    <row r="975" customFormat="false" ht="15" hidden="false" customHeight="false" outlineLevel="0" collapsed="false">
      <c r="A975" s="0" t="s">
        <v>1595</v>
      </c>
      <c r="B975" s="0" t="n">
        <v>1</v>
      </c>
      <c r="C975" s="0" t="n">
        <f aca="false">IF(B975=2,1,0)</f>
        <v>0</v>
      </c>
    </row>
    <row r="976" customFormat="false" ht="15" hidden="false" customHeight="false" outlineLevel="0" collapsed="false">
      <c r="A976" s="0" t="s">
        <v>846</v>
      </c>
      <c r="B976" s="0" t="n">
        <v>1</v>
      </c>
      <c r="C976" s="0" t="n">
        <f aca="false">IF(B976=2,1,0)</f>
        <v>0</v>
      </c>
    </row>
    <row r="977" customFormat="false" ht="15" hidden="false" customHeight="false" outlineLevel="0" collapsed="false">
      <c r="A977" s="0" t="s">
        <v>847</v>
      </c>
      <c r="B977" s="0" t="n">
        <v>1</v>
      </c>
      <c r="C977" s="0" t="n">
        <f aca="false">IF(B977=2,1,0)</f>
        <v>0</v>
      </c>
    </row>
    <row r="978" customFormat="false" ht="15" hidden="false" customHeight="false" outlineLevel="0" collapsed="false">
      <c r="A978" s="0" t="s">
        <v>848</v>
      </c>
      <c r="B978" s="0" t="n">
        <v>1</v>
      </c>
      <c r="C978" s="0" t="n">
        <f aca="false">IF(B978=2,1,0)</f>
        <v>0</v>
      </c>
    </row>
    <row r="979" customFormat="false" ht="15" hidden="false" customHeight="false" outlineLevel="0" collapsed="false">
      <c r="A979" s="0" t="s">
        <v>849</v>
      </c>
      <c r="B979" s="0" t="n">
        <v>1</v>
      </c>
      <c r="C979" s="0" t="n">
        <f aca="false">IF(B979=2,1,0)</f>
        <v>0</v>
      </c>
    </row>
    <row r="980" customFormat="false" ht="15" hidden="false" customHeight="false" outlineLevel="0" collapsed="false">
      <c r="A980" s="0" t="s">
        <v>850</v>
      </c>
      <c r="B980" s="0" t="n">
        <v>1</v>
      </c>
      <c r="C980" s="0" t="n">
        <f aca="false">IF(B980=2,1,0)</f>
        <v>0</v>
      </c>
    </row>
    <row r="981" customFormat="false" ht="15" hidden="false" customHeight="false" outlineLevel="0" collapsed="false">
      <c r="A981" s="0" t="s">
        <v>851</v>
      </c>
      <c r="B981" s="0" t="n">
        <v>1</v>
      </c>
      <c r="C981" s="0" t="n">
        <f aca="false">IF(B981=2,1,0)</f>
        <v>0</v>
      </c>
    </row>
    <row r="982" customFormat="false" ht="15" hidden="false" customHeight="false" outlineLevel="0" collapsed="false">
      <c r="A982" s="0" t="s">
        <v>853</v>
      </c>
      <c r="B982" s="0" t="n">
        <v>1</v>
      </c>
      <c r="C982" s="0" t="n">
        <f aca="false">IF(B982=2,1,0)</f>
        <v>0</v>
      </c>
    </row>
    <row r="983" customFormat="false" ht="15" hidden="false" customHeight="false" outlineLevel="0" collapsed="false">
      <c r="A983" s="0" t="s">
        <v>855</v>
      </c>
      <c r="B983" s="0" t="n">
        <v>1</v>
      </c>
      <c r="C983" s="0" t="n">
        <f aca="false">IF(B983=2,1,0)</f>
        <v>0</v>
      </c>
    </row>
    <row r="984" customFormat="false" ht="15" hidden="false" customHeight="false" outlineLevel="0" collapsed="false">
      <c r="A984" s="0" t="s">
        <v>857</v>
      </c>
      <c r="B984" s="0" t="n">
        <v>1</v>
      </c>
      <c r="C984" s="0" t="n">
        <f aca="false">IF(B984=2,1,0)</f>
        <v>0</v>
      </c>
    </row>
    <row r="985" customFormat="false" ht="15" hidden="false" customHeight="false" outlineLevel="0" collapsed="false">
      <c r="A985" s="0" t="s">
        <v>858</v>
      </c>
      <c r="B985" s="0" t="n">
        <v>1</v>
      </c>
      <c r="C985" s="0" t="n">
        <f aca="false">IF(B985=2,1,0)</f>
        <v>0</v>
      </c>
    </row>
    <row r="986" customFormat="false" ht="15" hidden="false" customHeight="false" outlineLevel="0" collapsed="false">
      <c r="A986" s="0" t="s">
        <v>1596</v>
      </c>
      <c r="B986" s="0" t="n">
        <v>1</v>
      </c>
      <c r="C986" s="0" t="n">
        <f aca="false">IF(B986=2,1,0)</f>
        <v>0</v>
      </c>
    </row>
    <row r="987" customFormat="false" ht="15" hidden="false" customHeight="false" outlineLevel="0" collapsed="false">
      <c r="A987" s="0" t="s">
        <v>1597</v>
      </c>
      <c r="B987" s="0" t="n">
        <v>1</v>
      </c>
      <c r="C987" s="0" t="n">
        <f aca="false">IF(B987=2,1,0)</f>
        <v>0</v>
      </c>
    </row>
    <row r="988" customFormat="false" ht="15" hidden="false" customHeight="false" outlineLevel="0" collapsed="false">
      <c r="A988" s="0" t="s">
        <v>862</v>
      </c>
      <c r="B988" s="0" t="n">
        <v>1</v>
      </c>
      <c r="C988" s="0" t="n">
        <f aca="false">IF(B988=2,1,0)</f>
        <v>0</v>
      </c>
    </row>
    <row r="989" customFormat="false" ht="15" hidden="false" customHeight="false" outlineLevel="0" collapsed="false">
      <c r="A989" s="0" t="s">
        <v>863</v>
      </c>
      <c r="B989" s="0" t="n">
        <v>1</v>
      </c>
      <c r="C989" s="0" t="n">
        <f aca="false">IF(B989=2,1,0)</f>
        <v>0</v>
      </c>
    </row>
    <row r="990" customFormat="false" ht="15" hidden="false" customHeight="false" outlineLevel="0" collapsed="false">
      <c r="A990" s="0" t="s">
        <v>864</v>
      </c>
      <c r="B990" s="0" t="n">
        <v>1</v>
      </c>
      <c r="C990" s="0" t="n">
        <f aca="false">IF(B990=2,1,0)</f>
        <v>0</v>
      </c>
    </row>
    <row r="991" customFormat="false" ht="15" hidden="false" customHeight="false" outlineLevel="0" collapsed="false">
      <c r="A991" s="0" t="s">
        <v>867</v>
      </c>
      <c r="B991" s="0" t="n">
        <v>1</v>
      </c>
      <c r="C991" s="0" t="n">
        <f aca="false">IF(B991=2,1,0)</f>
        <v>0</v>
      </c>
    </row>
    <row r="992" customFormat="false" ht="15" hidden="false" customHeight="false" outlineLevel="0" collapsed="false">
      <c r="A992" s="0" t="s">
        <v>868</v>
      </c>
      <c r="B992" s="0" t="n">
        <v>1</v>
      </c>
      <c r="C992" s="0" t="n">
        <f aca="false">IF(B992=2,1,0)</f>
        <v>0</v>
      </c>
    </row>
    <row r="993" customFormat="false" ht="15" hidden="false" customHeight="false" outlineLevel="0" collapsed="false">
      <c r="A993" s="0" t="s">
        <v>869</v>
      </c>
      <c r="B993" s="0" t="n">
        <v>1</v>
      </c>
      <c r="C993" s="0" t="n">
        <f aca="false">IF(B993=2,1,0)</f>
        <v>0</v>
      </c>
    </row>
    <row r="994" customFormat="false" ht="15" hidden="false" customHeight="false" outlineLevel="0" collapsed="false">
      <c r="A994" s="0" t="s">
        <v>870</v>
      </c>
      <c r="B994" s="0" t="n">
        <v>1</v>
      </c>
      <c r="C994" s="0" t="n">
        <f aca="false">IF(B994=2,1,0)</f>
        <v>0</v>
      </c>
    </row>
    <row r="995" customFormat="false" ht="15" hidden="false" customHeight="false" outlineLevel="0" collapsed="false">
      <c r="A995" s="0" t="s">
        <v>1598</v>
      </c>
      <c r="B995" s="0" t="n">
        <v>1</v>
      </c>
      <c r="C995" s="0" t="n">
        <f aca="false">IF(B995=2,1,0)</f>
        <v>0</v>
      </c>
    </row>
    <row r="996" customFormat="false" ht="15" hidden="false" customHeight="false" outlineLevel="0" collapsed="false">
      <c r="A996" s="0" t="s">
        <v>1599</v>
      </c>
      <c r="B996" s="0" t="n">
        <v>1</v>
      </c>
      <c r="C996" s="0" t="n">
        <f aca="false">IF(B996=2,1,0)</f>
        <v>0</v>
      </c>
    </row>
    <row r="997" customFormat="false" ht="15" hidden="false" customHeight="false" outlineLevel="0" collapsed="false">
      <c r="A997" s="0" t="s">
        <v>1600</v>
      </c>
      <c r="B997" s="0" t="n">
        <v>1</v>
      </c>
      <c r="C997" s="0" t="n">
        <f aca="false">IF(B997=2,1,0)</f>
        <v>0</v>
      </c>
    </row>
    <row r="998" customFormat="false" ht="15" hidden="false" customHeight="false" outlineLevel="0" collapsed="false">
      <c r="A998" s="0" t="s">
        <v>872</v>
      </c>
      <c r="B998" s="0" t="n">
        <v>1</v>
      </c>
      <c r="C998" s="0" t="n">
        <f aca="false">IF(B998=2,1,0)</f>
        <v>0</v>
      </c>
    </row>
    <row r="999" customFormat="false" ht="15" hidden="false" customHeight="false" outlineLevel="0" collapsed="false">
      <c r="A999" s="0" t="s">
        <v>873</v>
      </c>
      <c r="B999" s="0" t="n">
        <v>1</v>
      </c>
      <c r="C999" s="0" t="n">
        <f aca="false">IF(B999=2,1,0)</f>
        <v>0</v>
      </c>
    </row>
    <row r="1000" customFormat="false" ht="15" hidden="false" customHeight="false" outlineLevel="0" collapsed="false">
      <c r="A1000" s="0" t="s">
        <v>1601</v>
      </c>
      <c r="B1000" s="0" t="n">
        <v>1</v>
      </c>
      <c r="C1000" s="0" t="n">
        <f aca="false">IF(B1000=2,1,0)</f>
        <v>0</v>
      </c>
    </row>
    <row r="1001" customFormat="false" ht="15" hidden="false" customHeight="false" outlineLevel="0" collapsed="false">
      <c r="A1001" s="0" t="s">
        <v>1602</v>
      </c>
      <c r="B1001" s="0" t="n">
        <v>1</v>
      </c>
      <c r="C1001" s="0" t="n">
        <f aca="false">IF(B1001=2,1,0)</f>
        <v>0</v>
      </c>
    </row>
    <row r="1002" customFormat="false" ht="15" hidden="false" customHeight="false" outlineLevel="0" collapsed="false">
      <c r="A1002" s="0" t="s">
        <v>1603</v>
      </c>
      <c r="B1002" s="0" t="n">
        <v>1</v>
      </c>
      <c r="C1002" s="0" t="n">
        <f aca="false">IF(B1002=2,1,0)</f>
        <v>0</v>
      </c>
    </row>
    <row r="1003" customFormat="false" ht="15" hidden="false" customHeight="false" outlineLevel="0" collapsed="false">
      <c r="A1003" s="0" t="s">
        <v>1604</v>
      </c>
      <c r="B1003" s="0" t="n">
        <v>1</v>
      </c>
      <c r="C1003" s="0" t="n">
        <f aca="false">IF(B1003=2,1,0)</f>
        <v>0</v>
      </c>
    </row>
    <row r="1004" customFormat="false" ht="15" hidden="false" customHeight="false" outlineLevel="0" collapsed="false">
      <c r="A1004" s="0" t="s">
        <v>1605</v>
      </c>
      <c r="B1004" s="0" t="n">
        <v>1</v>
      </c>
      <c r="C1004" s="0" t="n">
        <f aca="false">IF(B1004=2,1,0)</f>
        <v>0</v>
      </c>
    </row>
    <row r="1005" customFormat="false" ht="15" hidden="false" customHeight="false" outlineLevel="0" collapsed="false">
      <c r="A1005" s="0" t="s">
        <v>1606</v>
      </c>
      <c r="B1005" s="0" t="n">
        <v>1</v>
      </c>
      <c r="C1005" s="0" t="n">
        <f aca="false">IF(B1005=2,1,0)</f>
        <v>0</v>
      </c>
    </row>
    <row r="1006" customFormat="false" ht="15" hidden="false" customHeight="false" outlineLevel="0" collapsed="false">
      <c r="A1006" s="0" t="s">
        <v>1607</v>
      </c>
      <c r="B1006" s="0" t="n">
        <v>1</v>
      </c>
      <c r="C1006" s="0" t="n">
        <f aca="false">IF(B1006=2,1,0)</f>
        <v>0</v>
      </c>
    </row>
    <row r="1007" customFormat="false" ht="15" hidden="false" customHeight="false" outlineLevel="0" collapsed="false">
      <c r="A1007" s="0" t="s">
        <v>874</v>
      </c>
      <c r="B1007" s="0" t="n">
        <v>1</v>
      </c>
      <c r="C1007" s="0" t="n">
        <f aca="false">IF(B1007=2,1,0)</f>
        <v>0</v>
      </c>
    </row>
    <row r="1008" customFormat="false" ht="15" hidden="false" customHeight="false" outlineLevel="0" collapsed="false">
      <c r="A1008" s="0" t="s">
        <v>875</v>
      </c>
      <c r="B1008" s="0" t="n">
        <v>1</v>
      </c>
      <c r="C1008" s="0" t="n">
        <f aca="false">IF(B1008=2,1,0)</f>
        <v>0</v>
      </c>
    </row>
    <row r="1009" customFormat="false" ht="15" hidden="false" customHeight="false" outlineLevel="0" collapsed="false">
      <c r="A1009" s="0" t="s">
        <v>876</v>
      </c>
      <c r="B1009" s="0" t="n">
        <v>1</v>
      </c>
      <c r="C1009" s="0" t="n">
        <f aca="false">IF(B1009=2,1,0)</f>
        <v>0</v>
      </c>
    </row>
    <row r="1010" customFormat="false" ht="15" hidden="false" customHeight="false" outlineLevel="0" collapsed="false">
      <c r="A1010" s="0" t="s">
        <v>1608</v>
      </c>
      <c r="B1010" s="0" t="n">
        <v>1</v>
      </c>
      <c r="C1010" s="0" t="n">
        <f aca="false">IF(B1010=2,1,0)</f>
        <v>0</v>
      </c>
    </row>
    <row r="1011" customFormat="false" ht="15" hidden="false" customHeight="false" outlineLevel="0" collapsed="false">
      <c r="A1011" s="0" t="s">
        <v>877</v>
      </c>
      <c r="B1011" s="0" t="n">
        <v>1</v>
      </c>
      <c r="C1011" s="0" t="n">
        <f aca="false">IF(B1011=2,1,0)</f>
        <v>0</v>
      </c>
    </row>
    <row r="1012" customFormat="false" ht="15" hidden="false" customHeight="false" outlineLevel="0" collapsed="false">
      <c r="A1012" s="0" t="s">
        <v>878</v>
      </c>
      <c r="B1012" s="0" t="n">
        <v>1</v>
      </c>
      <c r="C1012" s="0" t="n">
        <f aca="false">IF(B1012=2,1,0)</f>
        <v>0</v>
      </c>
    </row>
    <row r="1013" customFormat="false" ht="15" hidden="false" customHeight="false" outlineLevel="0" collapsed="false">
      <c r="A1013" s="0" t="s">
        <v>880</v>
      </c>
      <c r="B1013" s="0" t="n">
        <v>1</v>
      </c>
      <c r="C1013" s="0" t="n">
        <f aca="false">IF(B1013=2,1,0)</f>
        <v>0</v>
      </c>
    </row>
    <row r="1014" customFormat="false" ht="15" hidden="false" customHeight="false" outlineLevel="0" collapsed="false">
      <c r="A1014" s="0" t="s">
        <v>881</v>
      </c>
      <c r="B1014" s="0" t="n">
        <v>1</v>
      </c>
      <c r="C1014" s="0" t="n">
        <f aca="false">IF(B1014=2,1,0)</f>
        <v>0</v>
      </c>
    </row>
    <row r="1015" customFormat="false" ht="15" hidden="false" customHeight="false" outlineLevel="0" collapsed="false">
      <c r="A1015" s="0" t="s">
        <v>882</v>
      </c>
      <c r="B1015" s="0" t="n">
        <v>1</v>
      </c>
      <c r="C1015" s="0" t="n">
        <f aca="false">IF(B1015=2,1,0)</f>
        <v>0</v>
      </c>
    </row>
    <row r="1016" customFormat="false" ht="15" hidden="false" customHeight="false" outlineLevel="0" collapsed="false">
      <c r="A1016" s="0" t="s">
        <v>883</v>
      </c>
      <c r="B1016" s="0" t="n">
        <v>1</v>
      </c>
      <c r="C1016" s="0" t="n">
        <f aca="false">IF(B1016=2,1,0)</f>
        <v>0</v>
      </c>
    </row>
    <row r="1017" customFormat="false" ht="15" hidden="false" customHeight="false" outlineLevel="0" collapsed="false">
      <c r="A1017" s="0" t="s">
        <v>884</v>
      </c>
      <c r="B1017" s="0" t="n">
        <v>1</v>
      </c>
      <c r="C1017" s="0" t="n">
        <f aca="false">IF(B1017=2,1,0)</f>
        <v>0</v>
      </c>
    </row>
    <row r="1018" customFormat="false" ht="15" hidden="false" customHeight="false" outlineLevel="0" collapsed="false">
      <c r="A1018" s="0" t="s">
        <v>1609</v>
      </c>
      <c r="B1018" s="0" t="n">
        <v>1</v>
      </c>
      <c r="C1018" s="0" t="n">
        <f aca="false">IF(B1018=2,1,0)</f>
        <v>0</v>
      </c>
    </row>
    <row r="1019" customFormat="false" ht="15" hidden="false" customHeight="false" outlineLevel="0" collapsed="false">
      <c r="A1019" s="0" t="s">
        <v>1610</v>
      </c>
      <c r="B1019" s="0" t="n">
        <v>1</v>
      </c>
      <c r="C1019" s="0" t="n">
        <f aca="false">IF(B1019=2,1,0)</f>
        <v>0</v>
      </c>
    </row>
    <row r="1020" customFormat="false" ht="15" hidden="false" customHeight="false" outlineLevel="0" collapsed="false">
      <c r="A1020" s="0" t="s">
        <v>1611</v>
      </c>
      <c r="B1020" s="0" t="n">
        <v>1</v>
      </c>
      <c r="C1020" s="0" t="n">
        <f aca="false">IF(B1020=2,1,0)</f>
        <v>0</v>
      </c>
    </row>
    <row r="1021" customFormat="false" ht="15" hidden="false" customHeight="false" outlineLevel="0" collapsed="false">
      <c r="A1021" s="0" t="s">
        <v>1612</v>
      </c>
      <c r="B1021" s="0" t="n">
        <v>1</v>
      </c>
      <c r="C1021" s="0" t="n">
        <f aca="false">IF(B1021=2,1,0)</f>
        <v>0</v>
      </c>
    </row>
    <row r="1022" customFormat="false" ht="15" hidden="false" customHeight="false" outlineLevel="0" collapsed="false">
      <c r="A1022" s="0" t="s">
        <v>1613</v>
      </c>
      <c r="B1022" s="0" t="n">
        <v>1</v>
      </c>
      <c r="C1022" s="0" t="n">
        <f aca="false">IF(B1022=2,1,0)</f>
        <v>0</v>
      </c>
    </row>
    <row r="1023" customFormat="false" ht="15" hidden="false" customHeight="false" outlineLevel="0" collapsed="false">
      <c r="A1023" s="0" t="s">
        <v>1614</v>
      </c>
      <c r="B1023" s="0" t="n">
        <v>1</v>
      </c>
      <c r="C1023" s="0" t="n">
        <f aca="false">IF(B1023=2,1,0)</f>
        <v>0</v>
      </c>
    </row>
    <row r="1024" customFormat="false" ht="15" hidden="false" customHeight="false" outlineLevel="0" collapsed="false">
      <c r="A1024" s="0" t="s">
        <v>1615</v>
      </c>
      <c r="B1024" s="0" t="n">
        <v>1</v>
      </c>
      <c r="C1024" s="0" t="n">
        <f aca="false">IF(B1024=2,1,0)</f>
        <v>0</v>
      </c>
    </row>
    <row r="1025" customFormat="false" ht="15" hidden="false" customHeight="false" outlineLevel="0" collapsed="false">
      <c r="A1025" s="0" t="s">
        <v>1616</v>
      </c>
      <c r="B1025" s="0" t="n">
        <v>1</v>
      </c>
      <c r="C1025" s="0" t="n">
        <f aca="false">IF(B1025=2,1,0)</f>
        <v>0</v>
      </c>
    </row>
    <row r="1026" customFormat="false" ht="15" hidden="false" customHeight="false" outlineLevel="0" collapsed="false">
      <c r="A1026" s="0" t="s">
        <v>1617</v>
      </c>
      <c r="B1026" s="0" t="n">
        <v>1</v>
      </c>
      <c r="C1026" s="0" t="n">
        <f aca="false">IF(B1026=2,1,0)</f>
        <v>0</v>
      </c>
    </row>
    <row r="1027" customFormat="false" ht="15" hidden="false" customHeight="false" outlineLevel="0" collapsed="false">
      <c r="A1027" s="0" t="s">
        <v>1618</v>
      </c>
      <c r="B1027" s="0" t="n">
        <v>1</v>
      </c>
      <c r="C1027" s="0" t="n">
        <f aca="false">IF(B1027=2,1,0)</f>
        <v>0</v>
      </c>
    </row>
    <row r="1028" customFormat="false" ht="15" hidden="false" customHeight="false" outlineLevel="0" collapsed="false">
      <c r="A1028" s="0" t="s">
        <v>1619</v>
      </c>
      <c r="B1028" s="0" t="n">
        <v>1</v>
      </c>
      <c r="C1028" s="0" t="n">
        <f aca="false">IF(B1028=2,1,0)</f>
        <v>0</v>
      </c>
    </row>
    <row r="1029" customFormat="false" ht="15" hidden="false" customHeight="false" outlineLevel="0" collapsed="false">
      <c r="A1029" s="0" t="s">
        <v>1620</v>
      </c>
      <c r="B1029" s="0" t="n">
        <v>1</v>
      </c>
      <c r="C1029" s="0" t="n">
        <f aca="false">IF(B1029=2,1,0)</f>
        <v>0</v>
      </c>
    </row>
    <row r="1030" customFormat="false" ht="15" hidden="false" customHeight="false" outlineLevel="0" collapsed="false">
      <c r="A1030" s="0" t="s">
        <v>1621</v>
      </c>
      <c r="B1030" s="0" t="n">
        <v>1</v>
      </c>
      <c r="C1030" s="0" t="n">
        <f aca="false">IF(B1030=2,1,0)</f>
        <v>0</v>
      </c>
    </row>
    <row r="1031" customFormat="false" ht="15" hidden="false" customHeight="false" outlineLevel="0" collapsed="false">
      <c r="A1031" s="0" t="s">
        <v>888</v>
      </c>
      <c r="B1031" s="0" t="n">
        <v>1</v>
      </c>
      <c r="C1031" s="0" t="n">
        <f aca="false">IF(B1031=2,1,0)</f>
        <v>0</v>
      </c>
    </row>
    <row r="1032" customFormat="false" ht="15" hidden="false" customHeight="false" outlineLevel="0" collapsed="false">
      <c r="A1032" s="0" t="s">
        <v>1622</v>
      </c>
      <c r="B1032" s="0" t="n">
        <v>1</v>
      </c>
      <c r="C1032" s="0" t="n">
        <f aca="false">IF(B1032=2,1,0)</f>
        <v>0</v>
      </c>
    </row>
    <row r="1033" customFormat="false" ht="15" hidden="false" customHeight="false" outlineLevel="0" collapsed="false">
      <c r="A1033" s="0" t="s">
        <v>1623</v>
      </c>
      <c r="B1033" s="0" t="n">
        <v>1</v>
      </c>
      <c r="C1033" s="0" t="n">
        <f aca="false">IF(B1033=2,1,0)</f>
        <v>0</v>
      </c>
    </row>
    <row r="1034" customFormat="false" ht="15" hidden="false" customHeight="false" outlineLevel="0" collapsed="false">
      <c r="A1034" s="0" t="s">
        <v>1624</v>
      </c>
      <c r="B1034" s="0" t="n">
        <v>1</v>
      </c>
      <c r="C1034" s="0" t="n">
        <f aca="false">IF(B1034=2,1,0)</f>
        <v>0</v>
      </c>
    </row>
    <row r="1035" customFormat="false" ht="15" hidden="false" customHeight="false" outlineLevel="0" collapsed="false">
      <c r="A1035" s="0" t="s">
        <v>1625</v>
      </c>
      <c r="B1035" s="0" t="n">
        <v>1</v>
      </c>
      <c r="C1035" s="0" t="n">
        <f aca="false">IF(B1035=2,1,0)</f>
        <v>0</v>
      </c>
    </row>
    <row r="1036" customFormat="false" ht="15" hidden="false" customHeight="false" outlineLevel="0" collapsed="false">
      <c r="A1036" s="0" t="s">
        <v>1626</v>
      </c>
      <c r="B1036" s="0" t="n">
        <v>1</v>
      </c>
      <c r="C1036" s="0" t="n">
        <f aca="false">IF(B1036=2,1,0)</f>
        <v>0</v>
      </c>
    </row>
    <row r="1037" customFormat="false" ht="15" hidden="false" customHeight="false" outlineLevel="0" collapsed="false">
      <c r="A1037" s="0" t="s">
        <v>889</v>
      </c>
      <c r="B1037" s="0" t="n">
        <v>1</v>
      </c>
      <c r="C1037" s="0" t="n">
        <f aca="false">IF(B1037=2,1,0)</f>
        <v>0</v>
      </c>
    </row>
    <row r="1038" customFormat="false" ht="15" hidden="false" customHeight="false" outlineLevel="0" collapsed="false">
      <c r="A1038" s="0" t="s">
        <v>890</v>
      </c>
      <c r="B1038" s="0" t="n">
        <v>1</v>
      </c>
      <c r="C1038" s="0" t="n">
        <f aca="false">IF(B1038=2,1,0)</f>
        <v>0</v>
      </c>
    </row>
    <row r="1039" customFormat="false" ht="15" hidden="false" customHeight="false" outlineLevel="0" collapsed="false">
      <c r="A1039" s="0" t="s">
        <v>891</v>
      </c>
      <c r="B1039" s="0" t="n">
        <v>1</v>
      </c>
      <c r="C1039" s="0" t="n">
        <f aca="false">IF(B1039=2,1,0)</f>
        <v>0</v>
      </c>
    </row>
    <row r="1040" customFormat="false" ht="15" hidden="false" customHeight="false" outlineLevel="0" collapsed="false">
      <c r="A1040" s="0" t="s">
        <v>894</v>
      </c>
      <c r="B1040" s="0" t="n">
        <v>1</v>
      </c>
      <c r="C1040" s="0" t="n">
        <f aca="false">IF(B1040=2,1,0)</f>
        <v>0</v>
      </c>
    </row>
    <row r="1041" customFormat="false" ht="15" hidden="false" customHeight="false" outlineLevel="0" collapsed="false">
      <c r="A1041" s="0" t="s">
        <v>896</v>
      </c>
      <c r="B1041" s="0" t="n">
        <v>1</v>
      </c>
      <c r="C1041" s="0" t="n">
        <f aca="false">IF(B1041=2,1,0)</f>
        <v>0</v>
      </c>
    </row>
    <row r="1042" customFormat="false" ht="15" hidden="false" customHeight="false" outlineLevel="0" collapsed="false">
      <c r="A1042" s="0" t="s">
        <v>897</v>
      </c>
      <c r="B1042" s="0" t="n">
        <v>1</v>
      </c>
      <c r="C1042" s="0" t="n">
        <f aca="false">IF(B1042=2,1,0)</f>
        <v>0</v>
      </c>
    </row>
    <row r="1043" customFormat="false" ht="15" hidden="false" customHeight="false" outlineLevel="0" collapsed="false">
      <c r="A1043" s="0" t="s">
        <v>899</v>
      </c>
      <c r="B1043" s="0" t="n">
        <v>1</v>
      </c>
      <c r="C1043" s="0" t="n">
        <f aca="false">IF(B1043=2,1,0)</f>
        <v>0</v>
      </c>
    </row>
    <row r="1044" customFormat="false" ht="15" hidden="false" customHeight="false" outlineLevel="0" collapsed="false">
      <c r="A1044" s="0" t="s">
        <v>901</v>
      </c>
      <c r="B1044" s="0" t="n">
        <v>1</v>
      </c>
      <c r="C1044" s="0" t="n">
        <f aca="false">IF(B1044=2,1,0)</f>
        <v>0</v>
      </c>
    </row>
    <row r="1045" customFormat="false" ht="15" hidden="false" customHeight="false" outlineLevel="0" collapsed="false">
      <c r="A1045" s="0" t="s">
        <v>902</v>
      </c>
      <c r="B1045" s="0" t="n">
        <v>1</v>
      </c>
      <c r="C1045" s="0" t="n">
        <f aca="false">IF(B1045=2,1,0)</f>
        <v>0</v>
      </c>
    </row>
    <row r="1046" customFormat="false" ht="15" hidden="false" customHeight="false" outlineLevel="0" collapsed="false">
      <c r="A1046" s="0" t="s">
        <v>1627</v>
      </c>
      <c r="B1046" s="0" t="n">
        <v>1</v>
      </c>
      <c r="C1046" s="0" t="n">
        <f aca="false">IF(B1046=2,1,0)</f>
        <v>0</v>
      </c>
    </row>
    <row r="1047" customFormat="false" ht="15" hidden="false" customHeight="false" outlineLevel="0" collapsed="false">
      <c r="A1047" s="0" t="s">
        <v>1628</v>
      </c>
      <c r="B1047" s="0" t="n">
        <v>1</v>
      </c>
      <c r="C1047" s="0" t="n">
        <f aca="false">IF(B1047=2,1,0)</f>
        <v>0</v>
      </c>
    </row>
    <row r="1048" customFormat="false" ht="15" hidden="false" customHeight="false" outlineLevel="0" collapsed="false">
      <c r="A1048" s="0" t="s">
        <v>903</v>
      </c>
      <c r="B1048" s="0" t="n">
        <v>1</v>
      </c>
      <c r="C1048" s="0" t="n">
        <f aca="false">IF(B1048=2,1,0)</f>
        <v>0</v>
      </c>
    </row>
    <row r="1049" customFormat="false" ht="15" hidden="false" customHeight="false" outlineLevel="0" collapsed="false">
      <c r="A1049" s="0" t="s">
        <v>906</v>
      </c>
      <c r="B1049" s="0" t="n">
        <v>1</v>
      </c>
      <c r="C1049" s="0" t="n">
        <f aca="false">IF(B1049=2,1,0)</f>
        <v>0</v>
      </c>
    </row>
    <row r="1050" customFormat="false" ht="15" hidden="false" customHeight="false" outlineLevel="0" collapsed="false">
      <c r="A1050" s="0" t="s">
        <v>908</v>
      </c>
      <c r="B1050" s="0" t="n">
        <v>1</v>
      </c>
      <c r="C1050" s="0" t="n">
        <f aca="false">IF(B1050=2,1,0)</f>
        <v>0</v>
      </c>
    </row>
    <row r="1051" customFormat="false" ht="15" hidden="false" customHeight="false" outlineLevel="0" collapsed="false">
      <c r="A1051" s="0" t="s">
        <v>910</v>
      </c>
      <c r="B1051" s="0" t="n">
        <v>1</v>
      </c>
      <c r="C1051" s="0" t="n">
        <f aca="false">IF(B1051=2,1,0)</f>
        <v>0</v>
      </c>
    </row>
    <row r="1052" customFormat="false" ht="15" hidden="false" customHeight="false" outlineLevel="0" collapsed="false">
      <c r="A1052" s="0" t="s">
        <v>912</v>
      </c>
      <c r="B1052" s="0" t="n">
        <v>1</v>
      </c>
      <c r="C1052" s="0" t="n">
        <f aca="false">IF(B1052=2,1,0)</f>
        <v>0</v>
      </c>
    </row>
    <row r="1053" customFormat="false" ht="15" hidden="false" customHeight="false" outlineLevel="0" collapsed="false">
      <c r="A1053" s="0" t="s">
        <v>913</v>
      </c>
      <c r="B1053" s="0" t="n">
        <v>1</v>
      </c>
      <c r="C1053" s="0" t="n">
        <f aca="false">IF(B1053=2,1,0)</f>
        <v>0</v>
      </c>
    </row>
    <row r="1054" customFormat="false" ht="15" hidden="false" customHeight="false" outlineLevel="0" collapsed="false">
      <c r="A1054" s="0" t="s">
        <v>915</v>
      </c>
      <c r="B1054" s="0" t="n">
        <v>1</v>
      </c>
      <c r="C1054" s="0" t="n">
        <f aca="false">IF(B1054=2,1,0)</f>
        <v>0</v>
      </c>
    </row>
    <row r="1055" customFormat="false" ht="15" hidden="false" customHeight="false" outlineLevel="0" collapsed="false">
      <c r="A1055" s="0" t="s">
        <v>916</v>
      </c>
      <c r="B1055" s="0" t="n">
        <v>1</v>
      </c>
      <c r="C1055" s="0" t="n">
        <f aca="false">IF(B1055=2,1,0)</f>
        <v>0</v>
      </c>
    </row>
    <row r="1056" customFormat="false" ht="15" hidden="false" customHeight="false" outlineLevel="0" collapsed="false">
      <c r="A1056" s="0" t="s">
        <v>919</v>
      </c>
      <c r="B1056" s="0" t="n">
        <v>1</v>
      </c>
      <c r="C1056" s="0" t="n">
        <f aca="false">IF(B1056=2,1,0)</f>
        <v>0</v>
      </c>
    </row>
    <row r="1057" customFormat="false" ht="15" hidden="false" customHeight="false" outlineLevel="0" collapsed="false">
      <c r="A1057" s="0" t="s">
        <v>922</v>
      </c>
      <c r="B1057" s="0" t="n">
        <v>1</v>
      </c>
      <c r="C1057" s="0" t="n">
        <f aca="false">IF(B1057=2,1,0)</f>
        <v>0</v>
      </c>
    </row>
    <row r="1058" customFormat="false" ht="15" hidden="false" customHeight="false" outlineLevel="0" collapsed="false">
      <c r="A1058" s="0" t="s">
        <v>1629</v>
      </c>
      <c r="B1058" s="0" t="n">
        <v>1</v>
      </c>
      <c r="C1058" s="0" t="n">
        <f aca="false">IF(B1058=2,1,0)</f>
        <v>0</v>
      </c>
    </row>
    <row r="1059" customFormat="false" ht="15" hidden="false" customHeight="false" outlineLevel="0" collapsed="false">
      <c r="A1059" s="0" t="s">
        <v>1630</v>
      </c>
      <c r="B1059" s="0" t="n">
        <v>1</v>
      </c>
      <c r="C1059" s="0" t="n">
        <f aca="false">IF(B1059=2,1,0)</f>
        <v>0</v>
      </c>
    </row>
    <row r="1060" customFormat="false" ht="15" hidden="false" customHeight="false" outlineLevel="0" collapsed="false">
      <c r="A1060" s="0" t="s">
        <v>1631</v>
      </c>
      <c r="B1060" s="0" t="n">
        <v>1</v>
      </c>
      <c r="C1060" s="0" t="n">
        <f aca="false">IF(B1060=2,1,0)</f>
        <v>0</v>
      </c>
    </row>
    <row r="1061" customFormat="false" ht="15" hidden="false" customHeight="false" outlineLevel="0" collapsed="false">
      <c r="A1061" s="0" t="s">
        <v>1632</v>
      </c>
      <c r="B1061" s="0" t="n">
        <v>1</v>
      </c>
      <c r="C1061" s="0" t="n">
        <f aca="false">IF(B1061=2,1,0)</f>
        <v>0</v>
      </c>
    </row>
    <row r="1062" customFormat="false" ht="15" hidden="false" customHeight="false" outlineLevel="0" collapsed="false">
      <c r="A1062" s="0" t="s">
        <v>1633</v>
      </c>
      <c r="B1062" s="0" t="n">
        <v>1</v>
      </c>
      <c r="C1062" s="0" t="n">
        <f aca="false">IF(B1062=2,1,0)</f>
        <v>0</v>
      </c>
    </row>
    <row r="1063" customFormat="false" ht="15" hidden="false" customHeight="false" outlineLevel="0" collapsed="false">
      <c r="A1063" s="0" t="s">
        <v>1634</v>
      </c>
      <c r="B1063" s="0" t="n">
        <v>1</v>
      </c>
      <c r="C1063" s="0" t="n">
        <f aca="false">IF(B1063=2,1,0)</f>
        <v>0</v>
      </c>
    </row>
    <row r="1064" customFormat="false" ht="15" hidden="false" customHeight="false" outlineLevel="0" collapsed="false">
      <c r="A1064" s="0" t="s">
        <v>924</v>
      </c>
      <c r="B1064" s="0" t="n">
        <v>1</v>
      </c>
      <c r="C1064" s="0" t="n">
        <f aca="false">IF(B1064=2,1,0)</f>
        <v>0</v>
      </c>
    </row>
    <row r="1065" customFormat="false" ht="15" hidden="false" customHeight="false" outlineLevel="0" collapsed="false">
      <c r="A1065" s="0" t="s">
        <v>925</v>
      </c>
      <c r="B1065" s="0" t="n">
        <v>1</v>
      </c>
      <c r="C1065" s="0" t="n">
        <f aca="false">IF(B1065=2,1,0)</f>
        <v>0</v>
      </c>
    </row>
    <row r="1066" customFormat="false" ht="15" hidden="false" customHeight="false" outlineLevel="0" collapsed="false">
      <c r="A1066" s="0" t="s">
        <v>926</v>
      </c>
      <c r="B1066" s="0" t="n">
        <v>1</v>
      </c>
      <c r="C1066" s="0" t="n">
        <f aca="false">IF(B1066=2,1,0)</f>
        <v>0</v>
      </c>
    </row>
    <row r="1067" customFormat="false" ht="15" hidden="false" customHeight="false" outlineLevel="0" collapsed="false">
      <c r="A1067" s="0" t="s">
        <v>927</v>
      </c>
      <c r="B1067" s="0" t="n">
        <v>1</v>
      </c>
      <c r="C1067" s="0" t="n">
        <f aca="false">IF(B1067=2,1,0)</f>
        <v>0</v>
      </c>
    </row>
    <row r="1068" customFormat="false" ht="15" hidden="false" customHeight="false" outlineLevel="0" collapsed="false">
      <c r="A1068" s="0" t="s">
        <v>929</v>
      </c>
      <c r="B1068" s="0" t="n">
        <v>1</v>
      </c>
      <c r="C1068" s="0" t="n">
        <f aca="false">IF(B1068=2,1,0)</f>
        <v>0</v>
      </c>
    </row>
    <row r="1069" customFormat="false" ht="15" hidden="false" customHeight="false" outlineLevel="0" collapsed="false">
      <c r="A1069" s="0" t="s">
        <v>931</v>
      </c>
      <c r="B1069" s="0" t="n">
        <v>1</v>
      </c>
      <c r="C1069" s="0" t="n">
        <f aca="false">IF(B1069=2,1,0)</f>
        <v>0</v>
      </c>
    </row>
    <row r="1070" customFormat="false" ht="15" hidden="false" customHeight="false" outlineLevel="0" collapsed="false">
      <c r="A1070" s="0" t="s">
        <v>932</v>
      </c>
      <c r="B1070" s="0" t="n">
        <v>1</v>
      </c>
      <c r="C1070" s="0" t="n">
        <f aca="false">IF(B1070=2,1,0)</f>
        <v>0</v>
      </c>
    </row>
    <row r="1071" customFormat="false" ht="15" hidden="false" customHeight="false" outlineLevel="0" collapsed="false">
      <c r="A1071" s="0" t="s">
        <v>1635</v>
      </c>
      <c r="B1071" s="0" t="n">
        <v>1</v>
      </c>
      <c r="C1071" s="0" t="n">
        <f aca="false">IF(B1071=2,1,0)</f>
        <v>0</v>
      </c>
    </row>
    <row r="1072" customFormat="false" ht="15" hidden="false" customHeight="false" outlineLevel="0" collapsed="false">
      <c r="A1072" s="0" t="s">
        <v>936</v>
      </c>
      <c r="B1072" s="0" t="n">
        <v>1</v>
      </c>
      <c r="C1072" s="0" t="n">
        <f aca="false">IF(B1072=2,1,0)</f>
        <v>0</v>
      </c>
    </row>
    <row r="1073" customFormat="false" ht="15" hidden="false" customHeight="false" outlineLevel="0" collapsed="false">
      <c r="A1073" s="0" t="s">
        <v>940</v>
      </c>
      <c r="B1073" s="0" t="n">
        <v>1</v>
      </c>
      <c r="C1073" s="0" t="n">
        <f aca="false">IF(B1073=2,1,0)</f>
        <v>0</v>
      </c>
    </row>
    <row r="1074" customFormat="false" ht="15" hidden="false" customHeight="false" outlineLevel="0" collapsed="false">
      <c r="A1074" s="0" t="s">
        <v>941</v>
      </c>
      <c r="B1074" s="0" t="n">
        <v>1</v>
      </c>
      <c r="C1074" s="0" t="n">
        <f aca="false">IF(B1074=2,1,0)</f>
        <v>0</v>
      </c>
    </row>
    <row r="1075" customFormat="false" ht="15" hidden="false" customHeight="false" outlineLevel="0" collapsed="false">
      <c r="A1075" s="0" t="s">
        <v>942</v>
      </c>
      <c r="B1075" s="0" t="n">
        <v>1</v>
      </c>
      <c r="C1075" s="0" t="n">
        <f aca="false">IF(B1075=2,1,0)</f>
        <v>0</v>
      </c>
    </row>
    <row r="1076" customFormat="false" ht="15" hidden="false" customHeight="false" outlineLevel="0" collapsed="false">
      <c r="A1076" s="0" t="s">
        <v>943</v>
      </c>
      <c r="B1076" s="0" t="n">
        <v>1</v>
      </c>
      <c r="C1076" s="0" t="n">
        <f aca="false">IF(B1076=2,1,0)</f>
        <v>0</v>
      </c>
    </row>
    <row r="1077" customFormat="false" ht="15" hidden="false" customHeight="false" outlineLevel="0" collapsed="false">
      <c r="A1077" s="0" t="s">
        <v>944</v>
      </c>
      <c r="B1077" s="0" t="n">
        <v>1</v>
      </c>
      <c r="C1077" s="0" t="n">
        <f aca="false">IF(B1077=2,1,0)</f>
        <v>0</v>
      </c>
    </row>
    <row r="1078" customFormat="false" ht="15" hidden="false" customHeight="false" outlineLevel="0" collapsed="false">
      <c r="A1078" s="0" t="s">
        <v>945</v>
      </c>
      <c r="B1078" s="0" t="n">
        <v>1</v>
      </c>
      <c r="C1078" s="0" t="n">
        <f aca="false">IF(B1078=2,1,0)</f>
        <v>0</v>
      </c>
    </row>
    <row r="1079" customFormat="false" ht="15" hidden="false" customHeight="false" outlineLevel="0" collapsed="false">
      <c r="A1079" s="0" t="s">
        <v>946</v>
      </c>
      <c r="B1079" s="0" t="n">
        <v>1</v>
      </c>
      <c r="C1079" s="0" t="n">
        <f aca="false">IF(B1079=2,1,0)</f>
        <v>0</v>
      </c>
    </row>
    <row r="1080" customFormat="false" ht="15" hidden="false" customHeight="false" outlineLevel="0" collapsed="false">
      <c r="A1080" s="0" t="s">
        <v>1636</v>
      </c>
      <c r="B1080" s="0" t="n">
        <v>1</v>
      </c>
      <c r="C1080" s="0" t="n">
        <f aca="false">IF(B1080=2,1,0)</f>
        <v>0</v>
      </c>
    </row>
    <row r="1081" customFormat="false" ht="15" hidden="false" customHeight="false" outlineLevel="0" collapsed="false">
      <c r="A1081" s="0" t="s">
        <v>949</v>
      </c>
      <c r="B1081" s="0" t="n">
        <v>1</v>
      </c>
      <c r="C1081" s="0" t="n">
        <f aca="false">IF(B1081=2,1,0)</f>
        <v>0</v>
      </c>
    </row>
    <row r="1082" customFormat="false" ht="15" hidden="false" customHeight="false" outlineLevel="0" collapsed="false">
      <c r="A1082" s="0" t="s">
        <v>954</v>
      </c>
      <c r="B1082" s="0" t="n">
        <v>1</v>
      </c>
      <c r="C1082" s="0" t="n">
        <f aca="false">IF(B1082=2,1,0)</f>
        <v>0</v>
      </c>
    </row>
    <row r="1083" customFormat="false" ht="15" hidden="false" customHeight="false" outlineLevel="0" collapsed="false">
      <c r="A1083" s="0" t="s">
        <v>955</v>
      </c>
      <c r="B1083" s="0" t="n">
        <v>1</v>
      </c>
      <c r="C1083" s="0" t="n">
        <f aca="false">IF(B1083=2,1,0)</f>
        <v>0</v>
      </c>
    </row>
    <row r="1084" customFormat="false" ht="15" hidden="false" customHeight="false" outlineLevel="0" collapsed="false">
      <c r="A1084" s="0" t="s">
        <v>1637</v>
      </c>
      <c r="B1084" s="0" t="n">
        <v>1</v>
      </c>
      <c r="C1084" s="0" t="n">
        <f aca="false">IF(B1084=2,1,0)</f>
        <v>0</v>
      </c>
    </row>
    <row r="1085" customFormat="false" ht="15" hidden="false" customHeight="false" outlineLevel="0" collapsed="false">
      <c r="A1085" s="0" t="s">
        <v>1638</v>
      </c>
      <c r="B1085" s="0" t="n">
        <v>1</v>
      </c>
      <c r="C1085" s="0" t="n">
        <f aca="false">IF(B1085=2,1,0)</f>
        <v>0</v>
      </c>
    </row>
    <row r="1086" customFormat="false" ht="15" hidden="false" customHeight="false" outlineLevel="0" collapsed="false">
      <c r="A1086" s="0" t="s">
        <v>1639</v>
      </c>
      <c r="B1086" s="0" t="n">
        <v>1</v>
      </c>
      <c r="C1086" s="0" t="n">
        <f aca="false">IF(B1086=2,1,0)</f>
        <v>0</v>
      </c>
    </row>
    <row r="1087" customFormat="false" ht="15" hidden="false" customHeight="false" outlineLevel="0" collapsed="false">
      <c r="A1087" s="0" t="s">
        <v>957</v>
      </c>
      <c r="B1087" s="0" t="n">
        <v>1</v>
      </c>
      <c r="C1087" s="0" t="n">
        <f aca="false">IF(B1087=2,1,0)</f>
        <v>0</v>
      </c>
    </row>
    <row r="1088" customFormat="false" ht="15" hidden="false" customHeight="false" outlineLevel="0" collapsed="false">
      <c r="A1088" s="0" t="s">
        <v>958</v>
      </c>
      <c r="B1088" s="0" t="n">
        <v>1</v>
      </c>
      <c r="C1088" s="0" t="n">
        <f aca="false">IF(B1088=2,1,0)</f>
        <v>0</v>
      </c>
    </row>
    <row r="1089" customFormat="false" ht="15" hidden="false" customHeight="false" outlineLevel="0" collapsed="false">
      <c r="A1089" s="0" t="s">
        <v>959</v>
      </c>
      <c r="B1089" s="0" t="n">
        <v>1</v>
      </c>
      <c r="C1089" s="0" t="n">
        <f aca="false">IF(B1089=2,1,0)</f>
        <v>0</v>
      </c>
    </row>
    <row r="1090" customFormat="false" ht="15" hidden="false" customHeight="false" outlineLevel="0" collapsed="false">
      <c r="A1090" s="0" t="s">
        <v>960</v>
      </c>
      <c r="B1090" s="0" t="n">
        <v>1</v>
      </c>
      <c r="C1090" s="0" t="n">
        <f aca="false">IF(B1090=2,1,0)</f>
        <v>0</v>
      </c>
    </row>
    <row r="1091" customFormat="false" ht="15" hidden="false" customHeight="false" outlineLevel="0" collapsed="false">
      <c r="A1091" s="0" t="s">
        <v>964</v>
      </c>
      <c r="B1091" s="0" t="n">
        <v>1</v>
      </c>
      <c r="C1091" s="0" t="n">
        <f aca="false">IF(B1091=2,1,0)</f>
        <v>0</v>
      </c>
    </row>
    <row r="1092" customFormat="false" ht="15" hidden="false" customHeight="false" outlineLevel="0" collapsed="false">
      <c r="A1092" s="0" t="s">
        <v>965</v>
      </c>
      <c r="B1092" s="0" t="n">
        <v>1</v>
      </c>
      <c r="C1092" s="0" t="n">
        <f aca="false">IF(B1092=2,1,0)</f>
        <v>0</v>
      </c>
    </row>
    <row r="1093" customFormat="false" ht="15" hidden="false" customHeight="false" outlineLevel="0" collapsed="false">
      <c r="A1093" s="0" t="s">
        <v>966</v>
      </c>
      <c r="B1093" s="0" t="n">
        <v>1</v>
      </c>
      <c r="C1093" s="0" t="n">
        <f aca="false">IF(B1093=2,1,0)</f>
        <v>0</v>
      </c>
    </row>
    <row r="1094" customFormat="false" ht="15" hidden="false" customHeight="false" outlineLevel="0" collapsed="false">
      <c r="A1094" s="0" t="s">
        <v>968</v>
      </c>
      <c r="B1094" s="0" t="n">
        <v>1</v>
      </c>
      <c r="C1094" s="0" t="n">
        <f aca="false">IF(B1094=2,1,0)</f>
        <v>0</v>
      </c>
    </row>
    <row r="1095" customFormat="false" ht="15" hidden="false" customHeight="false" outlineLevel="0" collapsed="false">
      <c r="A1095" s="0" t="s">
        <v>970</v>
      </c>
      <c r="B1095" s="0" t="n">
        <v>1</v>
      </c>
      <c r="C1095" s="0" t="n">
        <f aca="false">IF(B1095=2,1,0)</f>
        <v>0</v>
      </c>
    </row>
    <row r="1096" customFormat="false" ht="15" hidden="false" customHeight="false" outlineLevel="0" collapsed="false">
      <c r="A1096" s="0" t="s">
        <v>972</v>
      </c>
      <c r="B1096" s="0" t="n">
        <v>1</v>
      </c>
      <c r="C1096" s="0" t="n">
        <f aca="false">IF(B1096=2,1,0)</f>
        <v>0</v>
      </c>
    </row>
    <row r="1097" customFormat="false" ht="15" hidden="false" customHeight="false" outlineLevel="0" collapsed="false">
      <c r="A1097" s="0" t="s">
        <v>974</v>
      </c>
      <c r="B1097" s="0" t="n">
        <v>1</v>
      </c>
      <c r="C1097" s="0" t="n">
        <f aca="false">IF(B1097=2,1,0)</f>
        <v>0</v>
      </c>
    </row>
    <row r="1098" customFormat="false" ht="15" hidden="false" customHeight="false" outlineLevel="0" collapsed="false">
      <c r="A1098" s="0" t="s">
        <v>975</v>
      </c>
      <c r="B1098" s="0" t="n">
        <v>1</v>
      </c>
      <c r="C1098" s="0" t="n">
        <f aca="false">IF(B1098=2,1,0)</f>
        <v>0</v>
      </c>
    </row>
    <row r="1099" customFormat="false" ht="15" hidden="false" customHeight="false" outlineLevel="0" collapsed="false">
      <c r="A1099" s="0" t="s">
        <v>976</v>
      </c>
      <c r="B1099" s="0" t="n">
        <v>1</v>
      </c>
      <c r="C1099" s="0" t="n">
        <f aca="false">IF(B1099=2,1,0)</f>
        <v>0</v>
      </c>
    </row>
    <row r="1100" customFormat="false" ht="15" hidden="false" customHeight="false" outlineLevel="0" collapsed="false">
      <c r="A1100" s="0" t="s">
        <v>1640</v>
      </c>
      <c r="B1100" s="0" t="n">
        <v>1</v>
      </c>
      <c r="C1100" s="0" t="n">
        <f aca="false">IF(B1100=2,1,0)</f>
        <v>0</v>
      </c>
    </row>
    <row r="1101" customFormat="false" ht="15" hidden="false" customHeight="false" outlineLevel="0" collapsed="false">
      <c r="A1101" s="0" t="s">
        <v>977</v>
      </c>
      <c r="B1101" s="0" t="n">
        <v>1</v>
      </c>
      <c r="C1101" s="0" t="n">
        <f aca="false">IF(B1101=2,1,0)</f>
        <v>0</v>
      </c>
    </row>
    <row r="1102" customFormat="false" ht="15" hidden="false" customHeight="false" outlineLevel="0" collapsed="false">
      <c r="A1102" s="0" t="s">
        <v>981</v>
      </c>
      <c r="B1102" s="0" t="n">
        <v>1</v>
      </c>
      <c r="C1102" s="0" t="n">
        <f aca="false">IF(B1102=2,1,0)</f>
        <v>0</v>
      </c>
    </row>
    <row r="1103" customFormat="false" ht="15" hidden="false" customHeight="false" outlineLevel="0" collapsed="false">
      <c r="A1103" s="0" t="s">
        <v>1641</v>
      </c>
      <c r="B1103" s="0" t="n">
        <v>1</v>
      </c>
      <c r="C1103" s="0" t="n">
        <f aca="false">IF(B1103=2,1,0)</f>
        <v>0</v>
      </c>
    </row>
    <row r="1104" customFormat="false" ht="15" hidden="false" customHeight="false" outlineLevel="0" collapsed="false">
      <c r="A1104" s="0" t="s">
        <v>1642</v>
      </c>
      <c r="B1104" s="0" t="n">
        <v>1</v>
      </c>
      <c r="C1104" s="0" t="n">
        <f aca="false">IF(B1104=2,1,0)</f>
        <v>0</v>
      </c>
    </row>
    <row r="1105" customFormat="false" ht="15" hidden="false" customHeight="false" outlineLevel="0" collapsed="false">
      <c r="A1105" s="0" t="s">
        <v>1643</v>
      </c>
      <c r="B1105" s="0" t="n">
        <v>1</v>
      </c>
      <c r="C1105" s="0" t="n">
        <f aca="false">IF(B1105=2,1,0)</f>
        <v>0</v>
      </c>
    </row>
    <row r="1106" customFormat="false" ht="15" hidden="false" customHeight="false" outlineLevel="0" collapsed="false">
      <c r="A1106" s="0" t="s">
        <v>1644</v>
      </c>
      <c r="B1106" s="0" t="n">
        <v>1</v>
      </c>
      <c r="C1106" s="0" t="n">
        <f aca="false">IF(B1106=2,1,0)</f>
        <v>0</v>
      </c>
    </row>
    <row r="1107" customFormat="false" ht="15" hidden="false" customHeight="false" outlineLevel="0" collapsed="false">
      <c r="A1107" s="0" t="s">
        <v>1645</v>
      </c>
      <c r="B1107" s="0" t="n">
        <v>1</v>
      </c>
      <c r="C1107" s="0" t="n">
        <f aca="false">IF(B1107=2,1,0)</f>
        <v>0</v>
      </c>
    </row>
    <row r="1108" customFormat="false" ht="15" hidden="false" customHeight="false" outlineLevel="0" collapsed="false">
      <c r="A1108" s="0" t="s">
        <v>983</v>
      </c>
      <c r="B1108" s="0" t="n">
        <v>1</v>
      </c>
      <c r="C1108" s="0" t="n">
        <f aca="false">IF(B1108=2,1,0)</f>
        <v>0</v>
      </c>
    </row>
    <row r="1109" customFormat="false" ht="15" hidden="false" customHeight="false" outlineLevel="0" collapsed="false">
      <c r="A1109" s="0" t="s">
        <v>1646</v>
      </c>
      <c r="B1109" s="0" t="n">
        <v>1</v>
      </c>
      <c r="C1109" s="0" t="n">
        <f aca="false">IF(B1109=2,1,0)</f>
        <v>0</v>
      </c>
    </row>
    <row r="1110" customFormat="false" ht="15" hidden="false" customHeight="false" outlineLevel="0" collapsed="false">
      <c r="A1110" s="0" t="s">
        <v>1647</v>
      </c>
      <c r="B1110" s="0" t="n">
        <v>1</v>
      </c>
      <c r="C1110" s="0" t="n">
        <f aca="false">IF(B1110=2,1,0)</f>
        <v>0</v>
      </c>
    </row>
    <row r="1111" customFormat="false" ht="15" hidden="false" customHeight="false" outlineLevel="0" collapsed="false">
      <c r="A1111" s="0" t="s">
        <v>986</v>
      </c>
      <c r="B1111" s="0" t="n">
        <v>1</v>
      </c>
      <c r="C1111" s="0" t="n">
        <f aca="false">IF(B1111=2,1,0)</f>
        <v>0</v>
      </c>
    </row>
    <row r="1112" customFormat="false" ht="15" hidden="false" customHeight="false" outlineLevel="0" collapsed="false">
      <c r="A1112" s="0" t="s">
        <v>987</v>
      </c>
      <c r="B1112" s="0" t="n">
        <v>1</v>
      </c>
      <c r="C1112" s="0" t="n">
        <f aca="false">IF(B1112=2,1,0)</f>
        <v>0</v>
      </c>
    </row>
    <row r="1113" customFormat="false" ht="15" hidden="false" customHeight="false" outlineLevel="0" collapsed="false">
      <c r="A1113" s="0" t="s">
        <v>988</v>
      </c>
      <c r="B1113" s="0" t="n">
        <v>1</v>
      </c>
      <c r="C1113" s="0" t="n">
        <f aca="false">IF(B1113=2,1,0)</f>
        <v>0</v>
      </c>
    </row>
    <row r="1114" customFormat="false" ht="15" hidden="false" customHeight="false" outlineLevel="0" collapsed="false">
      <c r="A1114" s="0" t="s">
        <v>992</v>
      </c>
      <c r="B1114" s="0" t="n">
        <v>1</v>
      </c>
      <c r="C1114" s="0" t="n">
        <f aca="false">IF(B1114=2,1,0)</f>
        <v>0</v>
      </c>
    </row>
    <row r="1115" customFormat="false" ht="15" hidden="false" customHeight="false" outlineLevel="0" collapsed="false">
      <c r="A1115" s="0" t="s">
        <v>1648</v>
      </c>
      <c r="B1115" s="0" t="n">
        <v>1</v>
      </c>
      <c r="C1115" s="0" t="n">
        <f aca="false">IF(B1115=2,1,0)</f>
        <v>0</v>
      </c>
    </row>
    <row r="1116" customFormat="false" ht="15" hidden="false" customHeight="false" outlineLevel="0" collapsed="false">
      <c r="A1116" s="0" t="s">
        <v>1649</v>
      </c>
      <c r="B1116" s="0" t="n">
        <v>1</v>
      </c>
      <c r="C1116" s="0" t="n">
        <f aca="false">IF(B1116=2,1,0)</f>
        <v>0</v>
      </c>
    </row>
    <row r="1117" customFormat="false" ht="15" hidden="false" customHeight="false" outlineLevel="0" collapsed="false">
      <c r="A1117" s="0" t="s">
        <v>1650</v>
      </c>
      <c r="B1117" s="0" t="n">
        <v>1</v>
      </c>
      <c r="C1117" s="0" t="n">
        <f aca="false">IF(B1117=2,1,0)</f>
        <v>0</v>
      </c>
    </row>
    <row r="1118" customFormat="false" ht="15" hidden="false" customHeight="false" outlineLevel="0" collapsed="false">
      <c r="A1118" s="0" t="s">
        <v>1651</v>
      </c>
      <c r="B1118" s="0" t="n">
        <v>1</v>
      </c>
      <c r="C1118" s="0" t="n">
        <f aca="false">IF(B1118=2,1,0)</f>
        <v>0</v>
      </c>
    </row>
    <row r="1119" customFormat="false" ht="15" hidden="false" customHeight="false" outlineLevel="0" collapsed="false">
      <c r="A1119" s="0" t="s">
        <v>994</v>
      </c>
      <c r="B1119" s="0" t="n">
        <v>1</v>
      </c>
      <c r="C1119" s="0" t="n">
        <f aca="false">IF(B1119=2,1,0)</f>
        <v>0</v>
      </c>
    </row>
    <row r="1120" customFormat="false" ht="15" hidden="false" customHeight="false" outlineLevel="0" collapsed="false">
      <c r="A1120" s="0" t="s">
        <v>1652</v>
      </c>
      <c r="B1120" s="0" t="n">
        <v>1</v>
      </c>
      <c r="C1120" s="0" t="n">
        <f aca="false">IF(B1120=2,1,0)</f>
        <v>0</v>
      </c>
    </row>
    <row r="1121" customFormat="false" ht="15" hidden="false" customHeight="false" outlineLevel="0" collapsed="false">
      <c r="A1121" s="0" t="s">
        <v>1653</v>
      </c>
      <c r="B1121" s="0" t="n">
        <v>1</v>
      </c>
      <c r="C1121" s="0" t="n">
        <f aca="false">IF(B1121=2,1,0)</f>
        <v>0</v>
      </c>
    </row>
    <row r="1122" customFormat="false" ht="15" hidden="false" customHeight="false" outlineLevel="0" collapsed="false">
      <c r="A1122" s="0" t="s">
        <v>1654</v>
      </c>
      <c r="B1122" s="0" t="n">
        <v>1</v>
      </c>
      <c r="C1122" s="0" t="n">
        <f aca="false">IF(B1122=2,1,0)</f>
        <v>0</v>
      </c>
    </row>
    <row r="1123" customFormat="false" ht="15" hidden="false" customHeight="false" outlineLevel="0" collapsed="false">
      <c r="A1123" s="0" t="s">
        <v>1655</v>
      </c>
      <c r="B1123" s="0" t="n">
        <v>1</v>
      </c>
      <c r="C1123" s="0" t="n">
        <f aca="false">IF(B1123=2,1,0)</f>
        <v>0</v>
      </c>
    </row>
    <row r="1124" customFormat="false" ht="15" hidden="false" customHeight="false" outlineLevel="0" collapsed="false">
      <c r="A1124" s="0" t="s">
        <v>1656</v>
      </c>
      <c r="B1124" s="0" t="n">
        <v>1</v>
      </c>
      <c r="C1124" s="0" t="n">
        <f aca="false">IF(B1124=2,1,0)</f>
        <v>0</v>
      </c>
    </row>
    <row r="1125" customFormat="false" ht="15" hidden="false" customHeight="false" outlineLevel="0" collapsed="false">
      <c r="A1125" s="0" t="s">
        <v>995</v>
      </c>
      <c r="B1125" s="0" t="n">
        <v>1</v>
      </c>
      <c r="C1125" s="0" t="n">
        <f aca="false">IF(B1125=2,1,0)</f>
        <v>0</v>
      </c>
    </row>
    <row r="1126" customFormat="false" ht="15" hidden="false" customHeight="false" outlineLevel="0" collapsed="false">
      <c r="A1126" s="0" t="s">
        <v>996</v>
      </c>
      <c r="B1126" s="0" t="n">
        <v>1</v>
      </c>
      <c r="C1126" s="0" t="n">
        <f aca="false">IF(B1126=2,1,0)</f>
        <v>0</v>
      </c>
    </row>
    <row r="1127" customFormat="false" ht="15" hidden="false" customHeight="false" outlineLevel="0" collapsed="false">
      <c r="A1127" s="0" t="s">
        <v>1657</v>
      </c>
      <c r="B1127" s="0" t="n">
        <v>1</v>
      </c>
      <c r="C1127" s="0" t="n">
        <f aca="false">IF(B1127=2,1,0)</f>
        <v>0</v>
      </c>
    </row>
    <row r="1128" customFormat="false" ht="15" hidden="false" customHeight="false" outlineLevel="0" collapsed="false">
      <c r="A1128" s="0" t="s">
        <v>997</v>
      </c>
      <c r="B1128" s="0" t="n">
        <v>1</v>
      </c>
      <c r="C1128" s="0" t="n">
        <f aca="false">IF(B1128=2,1,0)</f>
        <v>0</v>
      </c>
    </row>
    <row r="1129" customFormat="false" ht="15" hidden="false" customHeight="false" outlineLevel="0" collapsed="false">
      <c r="A1129" s="0" t="s">
        <v>998</v>
      </c>
      <c r="B1129" s="0" t="n">
        <v>1</v>
      </c>
      <c r="C1129" s="0" t="n">
        <f aca="false">IF(B1129=2,1,0)</f>
        <v>0</v>
      </c>
    </row>
    <row r="1130" customFormat="false" ht="15" hidden="false" customHeight="false" outlineLevel="0" collapsed="false">
      <c r="A1130" s="0" t="s">
        <v>1658</v>
      </c>
      <c r="B1130" s="0" t="n">
        <v>1</v>
      </c>
      <c r="C1130" s="0" t="n">
        <f aca="false">IF(B1130=2,1,0)</f>
        <v>0</v>
      </c>
    </row>
    <row r="1131" customFormat="false" ht="15" hidden="false" customHeight="false" outlineLevel="0" collapsed="false">
      <c r="A1131" s="0" t="s">
        <v>1659</v>
      </c>
      <c r="B1131" s="0" t="n">
        <v>1</v>
      </c>
      <c r="C1131" s="0" t="n">
        <f aca="false">IF(B1131=2,1,0)</f>
        <v>0</v>
      </c>
    </row>
    <row r="1132" customFormat="false" ht="15" hidden="false" customHeight="false" outlineLevel="0" collapsed="false">
      <c r="A1132" s="0" t="s">
        <v>1660</v>
      </c>
      <c r="B1132" s="0" t="n">
        <v>1</v>
      </c>
      <c r="C1132" s="0" t="n">
        <f aca="false">IF(B1132=2,1,0)</f>
        <v>0</v>
      </c>
    </row>
    <row r="1133" customFormat="false" ht="15" hidden="false" customHeight="false" outlineLevel="0" collapsed="false">
      <c r="A1133" s="0" t="s">
        <v>1661</v>
      </c>
      <c r="B1133" s="0" t="n">
        <v>1</v>
      </c>
      <c r="C1133" s="0" t="n">
        <f aca="false">IF(B1133=2,1,0)</f>
        <v>0</v>
      </c>
    </row>
    <row r="1134" customFormat="false" ht="15" hidden="false" customHeight="false" outlineLevel="0" collapsed="false">
      <c r="A1134" s="0" t="s">
        <v>1662</v>
      </c>
      <c r="B1134" s="0" t="n">
        <v>1</v>
      </c>
      <c r="C1134" s="0" t="n">
        <f aca="false">IF(B1134=2,1,0)</f>
        <v>0</v>
      </c>
    </row>
    <row r="1135" customFormat="false" ht="15" hidden="false" customHeight="false" outlineLevel="0" collapsed="false">
      <c r="A1135" s="0" t="s">
        <v>1663</v>
      </c>
      <c r="B1135" s="0" t="n">
        <v>1</v>
      </c>
      <c r="C1135" s="0" t="n">
        <f aca="false">IF(B1135=2,1,0)</f>
        <v>0</v>
      </c>
    </row>
    <row r="1136" customFormat="false" ht="15" hidden="false" customHeight="false" outlineLevel="0" collapsed="false">
      <c r="A1136" s="0" t="s">
        <v>1664</v>
      </c>
      <c r="B1136" s="0" t="n">
        <v>1</v>
      </c>
      <c r="C1136" s="0" t="n">
        <f aca="false">IF(B1136=2,1,0)</f>
        <v>0</v>
      </c>
    </row>
    <row r="1137" customFormat="false" ht="15" hidden="false" customHeight="false" outlineLevel="0" collapsed="false">
      <c r="A1137" s="0" t="s">
        <v>1665</v>
      </c>
      <c r="B1137" s="0" t="n">
        <v>1</v>
      </c>
      <c r="C1137" s="0" t="n">
        <f aca="false">IF(B1137=2,1,0)</f>
        <v>0</v>
      </c>
    </row>
    <row r="1138" customFormat="false" ht="15" hidden="false" customHeight="false" outlineLevel="0" collapsed="false">
      <c r="A1138" s="0" t="s">
        <v>1666</v>
      </c>
      <c r="B1138" s="0" t="n">
        <v>1</v>
      </c>
      <c r="C1138" s="0" t="n">
        <f aca="false">IF(B1138=2,1,0)</f>
        <v>0</v>
      </c>
    </row>
    <row r="1139" customFormat="false" ht="15" hidden="false" customHeight="false" outlineLevel="0" collapsed="false">
      <c r="A1139" s="0" t="s">
        <v>1667</v>
      </c>
      <c r="B1139" s="0" t="n">
        <v>1</v>
      </c>
      <c r="C1139" s="0" t="n">
        <f aca="false">IF(B1139=2,1,0)</f>
        <v>0</v>
      </c>
    </row>
    <row r="1140" customFormat="false" ht="15" hidden="false" customHeight="false" outlineLevel="0" collapsed="false">
      <c r="A1140" s="0" t="s">
        <v>999</v>
      </c>
      <c r="B1140" s="0" t="n">
        <v>1</v>
      </c>
      <c r="C1140" s="0" t="n">
        <f aca="false">IF(B1140=2,1,0)</f>
        <v>0</v>
      </c>
    </row>
    <row r="1141" customFormat="false" ht="15" hidden="false" customHeight="false" outlineLevel="0" collapsed="false">
      <c r="A1141" s="0" t="s">
        <v>1668</v>
      </c>
      <c r="B1141" s="0" t="n">
        <v>1</v>
      </c>
      <c r="C1141" s="0" t="n">
        <f aca="false">IF(B1141=2,1,0)</f>
        <v>0</v>
      </c>
    </row>
    <row r="1142" customFormat="false" ht="15" hidden="false" customHeight="false" outlineLevel="0" collapsed="false">
      <c r="A1142" s="0" t="s">
        <v>1669</v>
      </c>
      <c r="B1142" s="0" t="n">
        <v>1</v>
      </c>
      <c r="C1142" s="0" t="n">
        <f aca="false">IF(B1142=2,1,0)</f>
        <v>0</v>
      </c>
    </row>
    <row r="1143" customFormat="false" ht="15" hidden="false" customHeight="false" outlineLevel="0" collapsed="false">
      <c r="A1143" s="0" t="s">
        <v>1670</v>
      </c>
      <c r="B1143" s="0" t="n">
        <v>1</v>
      </c>
      <c r="C1143" s="0" t="n">
        <f aca="false">IF(B1143=2,1,0)</f>
        <v>0</v>
      </c>
    </row>
    <row r="1144" customFormat="false" ht="15" hidden="false" customHeight="false" outlineLevel="0" collapsed="false">
      <c r="A1144" s="0" t="s">
        <v>1671</v>
      </c>
      <c r="B1144" s="0" t="n">
        <v>1</v>
      </c>
      <c r="C1144" s="0" t="n">
        <f aca="false">IF(B1144=2,1,0)</f>
        <v>0</v>
      </c>
    </row>
    <row r="1145" customFormat="false" ht="15" hidden="false" customHeight="false" outlineLevel="0" collapsed="false">
      <c r="A1145" s="0" t="s">
        <v>1672</v>
      </c>
      <c r="B1145" s="0" t="n">
        <v>1</v>
      </c>
      <c r="C1145" s="0" t="n">
        <f aca="false">IF(B1145=2,1,0)</f>
        <v>0</v>
      </c>
    </row>
    <row r="1146" customFormat="false" ht="15" hidden="false" customHeight="false" outlineLevel="0" collapsed="false">
      <c r="A1146" s="0" t="s">
        <v>1673</v>
      </c>
      <c r="B1146" s="0" t="n">
        <v>1</v>
      </c>
      <c r="C1146" s="0" t="n">
        <f aca="false">IF(B1146=2,1,0)</f>
        <v>0</v>
      </c>
    </row>
    <row r="1147" customFormat="false" ht="15" hidden="false" customHeight="false" outlineLevel="0" collapsed="false">
      <c r="A1147" s="0" t="s">
        <v>1674</v>
      </c>
      <c r="B1147" s="0" t="n">
        <v>1</v>
      </c>
      <c r="C1147" s="0" t="n">
        <f aca="false">IF(B1147=2,1,0)</f>
        <v>0</v>
      </c>
    </row>
    <row r="1148" customFormat="false" ht="15" hidden="false" customHeight="false" outlineLevel="0" collapsed="false">
      <c r="A1148" s="0" t="s">
        <v>1675</v>
      </c>
      <c r="B1148" s="0" t="n">
        <v>1</v>
      </c>
      <c r="C1148" s="0" t="n">
        <f aca="false">IF(B1148=2,1,0)</f>
        <v>0</v>
      </c>
    </row>
    <row r="1149" customFormat="false" ht="15" hidden="false" customHeight="false" outlineLevel="0" collapsed="false">
      <c r="A1149" s="0" t="s">
        <v>1000</v>
      </c>
      <c r="B1149" s="0" t="n">
        <v>1</v>
      </c>
      <c r="C1149" s="0" t="n">
        <f aca="false">IF(B1149=2,1,0)</f>
        <v>0</v>
      </c>
    </row>
    <row r="1150" customFormat="false" ht="15" hidden="false" customHeight="false" outlineLevel="0" collapsed="false">
      <c r="A1150" s="0" t="s">
        <v>1676</v>
      </c>
      <c r="B1150" s="0" t="n">
        <v>1</v>
      </c>
      <c r="C1150" s="0" t="n">
        <f aca="false">IF(B1150=2,1,0)</f>
        <v>0</v>
      </c>
    </row>
    <row r="1151" customFormat="false" ht="15" hidden="false" customHeight="false" outlineLevel="0" collapsed="false">
      <c r="A1151" s="0" t="s">
        <v>1677</v>
      </c>
      <c r="B1151" s="0" t="n">
        <v>1</v>
      </c>
      <c r="C1151" s="0" t="n">
        <f aca="false">IF(B1151=2,1,0)</f>
        <v>0</v>
      </c>
    </row>
    <row r="1152" customFormat="false" ht="15" hidden="false" customHeight="false" outlineLevel="0" collapsed="false">
      <c r="A1152" s="0" t="s">
        <v>1678</v>
      </c>
      <c r="B1152" s="0" t="n">
        <v>1</v>
      </c>
      <c r="C1152" s="0" t="n">
        <f aca="false">IF(B1152=2,1,0)</f>
        <v>0</v>
      </c>
    </row>
    <row r="1153" customFormat="false" ht="15" hidden="false" customHeight="false" outlineLevel="0" collapsed="false">
      <c r="A1153" s="0" t="s">
        <v>1679</v>
      </c>
      <c r="B1153" s="0" t="n">
        <v>1</v>
      </c>
      <c r="C1153" s="0" t="n">
        <f aca="false">IF(B1153=2,1,0)</f>
        <v>0</v>
      </c>
    </row>
    <row r="1154" customFormat="false" ht="15" hidden="false" customHeight="false" outlineLevel="0" collapsed="false">
      <c r="A1154" s="0" t="s">
        <v>1680</v>
      </c>
      <c r="B1154" s="0" t="n">
        <v>1</v>
      </c>
      <c r="C1154" s="0" t="n">
        <f aca="false">IF(B1154=2,1,0)</f>
        <v>0</v>
      </c>
    </row>
    <row r="1155" customFormat="false" ht="15" hidden="false" customHeight="false" outlineLevel="0" collapsed="false">
      <c r="A1155" s="0" t="s">
        <v>1681</v>
      </c>
      <c r="B1155" s="0" t="n">
        <v>1</v>
      </c>
      <c r="C1155" s="0" t="n">
        <f aca="false">IF(B1155=2,1,0)</f>
        <v>0</v>
      </c>
    </row>
    <row r="1156" customFormat="false" ht="15" hidden="false" customHeight="false" outlineLevel="0" collapsed="false">
      <c r="A1156" s="0" t="s">
        <v>1682</v>
      </c>
      <c r="B1156" s="0" t="n">
        <v>1</v>
      </c>
      <c r="C1156" s="0" t="n">
        <f aca="false">IF(B1156=2,1,0)</f>
        <v>0</v>
      </c>
    </row>
    <row r="1157" customFormat="false" ht="15" hidden="false" customHeight="false" outlineLevel="0" collapsed="false">
      <c r="A1157" s="0" t="s">
        <v>1683</v>
      </c>
      <c r="B1157" s="0" t="n">
        <v>1</v>
      </c>
      <c r="C1157" s="0" t="n">
        <f aca="false">IF(B1157=2,1,0)</f>
        <v>0</v>
      </c>
    </row>
    <row r="1158" customFormat="false" ht="15" hidden="false" customHeight="false" outlineLevel="0" collapsed="false">
      <c r="A1158" s="0" t="s">
        <v>1684</v>
      </c>
      <c r="B1158" s="0" t="n">
        <v>1</v>
      </c>
      <c r="C1158" s="0" t="n">
        <f aca="false">IF(B1158=2,1,0)</f>
        <v>0</v>
      </c>
    </row>
    <row r="1159" customFormat="false" ht="15" hidden="false" customHeight="false" outlineLevel="0" collapsed="false">
      <c r="A1159" s="0" t="s">
        <v>1001</v>
      </c>
      <c r="B1159" s="0" t="n">
        <v>1</v>
      </c>
      <c r="C1159" s="0" t="n">
        <f aca="false">IF(B1159=2,1,0)</f>
        <v>0</v>
      </c>
    </row>
    <row r="1160" customFormat="false" ht="15" hidden="false" customHeight="false" outlineLevel="0" collapsed="false">
      <c r="A1160" s="0" t="s">
        <v>1002</v>
      </c>
      <c r="B1160" s="0" t="n">
        <v>1</v>
      </c>
      <c r="C1160" s="0" t="n">
        <f aca="false">IF(B1160=2,1,0)</f>
        <v>0</v>
      </c>
    </row>
    <row r="1161" customFormat="false" ht="15" hidden="false" customHeight="false" outlineLevel="0" collapsed="false">
      <c r="A1161" s="0" t="s">
        <v>1685</v>
      </c>
      <c r="B1161" s="0" t="n">
        <v>1</v>
      </c>
      <c r="C1161" s="0" t="n">
        <f aca="false">IF(B1161=2,1,0)</f>
        <v>0</v>
      </c>
    </row>
    <row r="1162" customFormat="false" ht="15" hidden="false" customHeight="false" outlineLevel="0" collapsed="false">
      <c r="A1162" s="0" t="s">
        <v>1686</v>
      </c>
      <c r="B1162" s="0" t="n">
        <v>1</v>
      </c>
      <c r="C1162" s="0" t="n">
        <f aca="false">IF(B1162=2,1,0)</f>
        <v>0</v>
      </c>
    </row>
    <row r="1163" customFormat="false" ht="15" hidden="false" customHeight="false" outlineLevel="0" collapsed="false">
      <c r="A1163" s="0" t="s">
        <v>1687</v>
      </c>
      <c r="B1163" s="0" t="n">
        <v>1</v>
      </c>
      <c r="C1163" s="0" t="n">
        <f aca="false">IF(B1163=2,1,0)</f>
        <v>0</v>
      </c>
    </row>
    <row r="1164" customFormat="false" ht="15" hidden="false" customHeight="false" outlineLevel="0" collapsed="false">
      <c r="A1164" s="0" t="s">
        <v>1688</v>
      </c>
      <c r="B1164" s="0" t="n">
        <v>1</v>
      </c>
      <c r="C1164" s="0" t="n">
        <f aca="false">IF(B1164=2,1,0)</f>
        <v>0</v>
      </c>
    </row>
    <row r="1165" customFormat="false" ht="15" hidden="false" customHeight="false" outlineLevel="0" collapsed="false">
      <c r="A1165" s="0" t="s">
        <v>1689</v>
      </c>
      <c r="B1165" s="0" t="n">
        <v>1</v>
      </c>
      <c r="C1165" s="0" t="n">
        <f aca="false">IF(B1165=2,1,0)</f>
        <v>0</v>
      </c>
    </row>
    <row r="1166" customFormat="false" ht="15" hidden="false" customHeight="false" outlineLevel="0" collapsed="false">
      <c r="A1166" s="0" t="s">
        <v>1690</v>
      </c>
      <c r="B1166" s="0" t="n">
        <v>1</v>
      </c>
      <c r="C1166" s="0" t="n">
        <f aca="false">IF(B1166=2,1,0)</f>
        <v>0</v>
      </c>
    </row>
    <row r="1167" customFormat="false" ht="15" hidden="false" customHeight="false" outlineLevel="0" collapsed="false">
      <c r="A1167" s="0" t="s">
        <v>1691</v>
      </c>
      <c r="B1167" s="0" t="n">
        <v>1</v>
      </c>
      <c r="C1167" s="0" t="n">
        <f aca="false">IF(B1167=2,1,0)</f>
        <v>0</v>
      </c>
    </row>
    <row r="1168" customFormat="false" ht="15" hidden="false" customHeight="false" outlineLevel="0" collapsed="false">
      <c r="A1168" s="0" t="s">
        <v>1692</v>
      </c>
      <c r="B1168" s="0" t="n">
        <v>1</v>
      </c>
      <c r="C1168" s="0" t="n">
        <f aca="false">IF(B1168=2,1,0)</f>
        <v>0</v>
      </c>
    </row>
    <row r="1169" customFormat="false" ht="15" hidden="false" customHeight="false" outlineLevel="0" collapsed="false">
      <c r="A1169" s="0" t="s">
        <v>1693</v>
      </c>
      <c r="B1169" s="0" t="n">
        <v>1</v>
      </c>
      <c r="C1169" s="0" t="n">
        <f aca="false">IF(B1169=2,1,0)</f>
        <v>0</v>
      </c>
    </row>
    <row r="1170" customFormat="false" ht="15" hidden="false" customHeight="false" outlineLevel="0" collapsed="false">
      <c r="A1170" s="0" t="s">
        <v>1694</v>
      </c>
      <c r="B1170" s="0" t="n">
        <v>1</v>
      </c>
      <c r="C1170" s="0" t="n">
        <f aca="false">IF(B1170=2,1,0)</f>
        <v>0</v>
      </c>
    </row>
    <row r="1171" customFormat="false" ht="15" hidden="false" customHeight="false" outlineLevel="0" collapsed="false">
      <c r="A1171" s="0" t="s">
        <v>1695</v>
      </c>
      <c r="B1171" s="0" t="n">
        <v>1</v>
      </c>
      <c r="C1171" s="0" t="n">
        <f aca="false">IF(B1171=2,1,0)</f>
        <v>0</v>
      </c>
    </row>
    <row r="1172" customFormat="false" ht="15" hidden="false" customHeight="false" outlineLevel="0" collapsed="false">
      <c r="A1172" s="0" t="s">
        <v>1696</v>
      </c>
      <c r="B1172" s="0" t="n">
        <v>1</v>
      </c>
      <c r="C1172" s="0" t="n">
        <f aca="false">IF(B1172=2,1,0)</f>
        <v>0</v>
      </c>
    </row>
    <row r="1173" customFormat="false" ht="15" hidden="false" customHeight="false" outlineLevel="0" collapsed="false">
      <c r="A1173" s="0" t="s">
        <v>1697</v>
      </c>
      <c r="B1173" s="0" t="n">
        <v>1</v>
      </c>
      <c r="C1173" s="0" t="n">
        <f aca="false">IF(B1173=2,1,0)</f>
        <v>0</v>
      </c>
    </row>
    <row r="1174" customFormat="false" ht="15" hidden="false" customHeight="false" outlineLevel="0" collapsed="false">
      <c r="A1174" s="0" t="s">
        <v>1698</v>
      </c>
      <c r="B1174" s="0" t="n">
        <v>1</v>
      </c>
      <c r="C1174" s="0" t="n">
        <f aca="false">IF(B1174=2,1,0)</f>
        <v>0</v>
      </c>
    </row>
    <row r="1175" customFormat="false" ht="15" hidden="false" customHeight="false" outlineLevel="0" collapsed="false">
      <c r="A1175" s="0" t="s">
        <v>1699</v>
      </c>
      <c r="B1175" s="0" t="n">
        <v>1</v>
      </c>
      <c r="C1175" s="0" t="n">
        <f aca="false">IF(B1175=2,1,0)</f>
        <v>0</v>
      </c>
    </row>
    <row r="1176" customFormat="false" ht="15" hidden="false" customHeight="false" outlineLevel="0" collapsed="false">
      <c r="A1176" s="0" t="s">
        <v>1700</v>
      </c>
      <c r="B1176" s="0" t="n">
        <v>1</v>
      </c>
      <c r="C1176" s="0" t="n">
        <f aca="false">IF(B1176=2,1,0)</f>
        <v>0</v>
      </c>
    </row>
    <row r="1177" customFormat="false" ht="15" hidden="false" customHeight="false" outlineLevel="0" collapsed="false">
      <c r="A1177" s="0" t="s">
        <v>1701</v>
      </c>
      <c r="B1177" s="0" t="n">
        <v>1</v>
      </c>
      <c r="C1177" s="0" t="n">
        <f aca="false">IF(B1177=2,1,0)</f>
        <v>0</v>
      </c>
    </row>
    <row r="1178" customFormat="false" ht="15" hidden="false" customHeight="false" outlineLevel="0" collapsed="false">
      <c r="A1178" s="0" t="s">
        <v>1003</v>
      </c>
      <c r="B1178" s="0" t="n">
        <v>1</v>
      </c>
      <c r="C1178" s="0" t="n">
        <f aca="false">IF(B1178=2,1,0)</f>
        <v>0</v>
      </c>
    </row>
    <row r="1179" customFormat="false" ht="15" hidden="false" customHeight="false" outlineLevel="0" collapsed="false">
      <c r="A1179" s="0" t="s">
        <v>1004</v>
      </c>
      <c r="B1179" s="0" t="n">
        <v>1</v>
      </c>
      <c r="C1179" s="0" t="n">
        <f aca="false">IF(B1179=2,1,0)</f>
        <v>0</v>
      </c>
    </row>
    <row r="1180" customFormat="false" ht="15" hidden="false" customHeight="false" outlineLevel="0" collapsed="false">
      <c r="A1180" s="0" t="s">
        <v>1009</v>
      </c>
      <c r="B1180" s="0" t="n">
        <v>1</v>
      </c>
      <c r="C1180" s="0" t="n">
        <f aca="false">IF(B1180=2,1,0)</f>
        <v>0</v>
      </c>
    </row>
    <row r="1181" customFormat="false" ht="15" hidden="false" customHeight="false" outlineLevel="0" collapsed="false">
      <c r="A1181" s="0" t="s">
        <v>1010</v>
      </c>
      <c r="B1181" s="0" t="n">
        <v>1</v>
      </c>
      <c r="C1181" s="0" t="n">
        <f aca="false">IF(B1181=2,1,0)</f>
        <v>0</v>
      </c>
    </row>
    <row r="1182" customFormat="false" ht="15" hidden="false" customHeight="false" outlineLevel="0" collapsed="false">
      <c r="A1182" s="0" t="s">
        <v>1012</v>
      </c>
      <c r="B1182" s="0" t="n">
        <v>1</v>
      </c>
      <c r="C1182" s="0" t="n">
        <f aca="false">IF(B1182=2,1,0)</f>
        <v>0</v>
      </c>
    </row>
    <row r="1183" customFormat="false" ht="15" hidden="false" customHeight="false" outlineLevel="0" collapsed="false">
      <c r="A1183" s="0" t="s">
        <v>1019</v>
      </c>
      <c r="B1183" s="0" t="n">
        <v>1</v>
      </c>
      <c r="C1183" s="0" t="n">
        <f aca="false">IF(B1183=2,1,0)</f>
        <v>0</v>
      </c>
    </row>
    <row r="1184" customFormat="false" ht="15" hidden="false" customHeight="false" outlineLevel="0" collapsed="false">
      <c r="A1184" s="0" t="s">
        <v>1020</v>
      </c>
      <c r="B1184" s="0" t="n">
        <v>1</v>
      </c>
      <c r="C1184" s="0" t="n">
        <f aca="false">IF(B1184=2,1,0)</f>
        <v>0</v>
      </c>
    </row>
    <row r="1185" customFormat="false" ht="15" hidden="false" customHeight="false" outlineLevel="0" collapsed="false">
      <c r="A1185" s="0" t="s">
        <v>1021</v>
      </c>
      <c r="B1185" s="0" t="n">
        <v>1</v>
      </c>
      <c r="C1185" s="0" t="n">
        <f aca="false">IF(B1185=2,1,0)</f>
        <v>0</v>
      </c>
    </row>
    <row r="1186" customFormat="false" ht="15" hidden="false" customHeight="false" outlineLevel="0" collapsed="false">
      <c r="A1186" s="0" t="s">
        <v>1702</v>
      </c>
      <c r="B1186" s="0" t="n">
        <v>1</v>
      </c>
      <c r="C1186" s="0" t="n">
        <f aca="false">IF(B1186=2,1,0)</f>
        <v>0</v>
      </c>
    </row>
    <row r="1187" customFormat="false" ht="15" hidden="false" customHeight="false" outlineLevel="0" collapsed="false">
      <c r="A1187" s="0" t="s">
        <v>1703</v>
      </c>
      <c r="B1187" s="0" t="n">
        <v>1</v>
      </c>
      <c r="C1187" s="0" t="n">
        <f aca="false">IF(B1187=2,1,0)</f>
        <v>0</v>
      </c>
    </row>
    <row r="1188" customFormat="false" ht="15" hidden="false" customHeight="false" outlineLevel="0" collapsed="false">
      <c r="A1188" s="0" t="s">
        <v>1028</v>
      </c>
      <c r="B1188" s="0" t="n">
        <v>1</v>
      </c>
      <c r="C1188" s="0" t="n">
        <f aca="false">IF(B1188=2,1,0)</f>
        <v>0</v>
      </c>
    </row>
    <row r="1189" customFormat="false" ht="15" hidden="false" customHeight="false" outlineLevel="0" collapsed="false">
      <c r="A1189" s="0" t="s">
        <v>1029</v>
      </c>
      <c r="B1189" s="0" t="n">
        <v>1</v>
      </c>
      <c r="C1189" s="0" t="n">
        <f aca="false">IF(B1189=2,1,0)</f>
        <v>0</v>
      </c>
    </row>
    <row r="1190" customFormat="false" ht="15" hidden="false" customHeight="false" outlineLevel="0" collapsed="false">
      <c r="A1190" s="0" t="s">
        <v>1704</v>
      </c>
      <c r="B1190" s="0" t="n">
        <v>1</v>
      </c>
      <c r="C1190" s="0" t="n">
        <f aca="false">IF(B1190=2,1,0)</f>
        <v>0</v>
      </c>
    </row>
    <row r="1191" customFormat="false" ht="15" hidden="false" customHeight="false" outlineLevel="0" collapsed="false">
      <c r="A1191" s="0" t="s">
        <v>1031</v>
      </c>
      <c r="B1191" s="0" t="n">
        <v>1</v>
      </c>
      <c r="C1191" s="0" t="n">
        <f aca="false">IF(B1191=2,1,0)</f>
        <v>0</v>
      </c>
    </row>
    <row r="1192" customFormat="false" ht="15" hidden="false" customHeight="false" outlineLevel="0" collapsed="false">
      <c r="A1192" s="0" t="s">
        <v>1032</v>
      </c>
      <c r="B1192" s="0" t="n">
        <v>1</v>
      </c>
      <c r="C1192" s="0" t="n">
        <f aca="false">IF(B1192=2,1,0)</f>
        <v>0</v>
      </c>
    </row>
    <row r="1193" customFormat="false" ht="15" hidden="false" customHeight="false" outlineLevel="0" collapsed="false">
      <c r="A1193" s="0" t="s">
        <v>1033</v>
      </c>
      <c r="B1193" s="0" t="n">
        <v>1</v>
      </c>
      <c r="C1193" s="0" t="n">
        <f aca="false">IF(B1193=2,1,0)</f>
        <v>0</v>
      </c>
    </row>
    <row r="1194" customFormat="false" ht="15" hidden="false" customHeight="false" outlineLevel="0" collapsed="false">
      <c r="A1194" s="0" t="s">
        <v>1034</v>
      </c>
      <c r="B1194" s="0" t="n">
        <v>1</v>
      </c>
      <c r="C1194" s="0" t="n">
        <f aca="false">IF(B1194=2,1,0)</f>
        <v>0</v>
      </c>
    </row>
    <row r="1195" customFormat="false" ht="15" hidden="false" customHeight="false" outlineLevel="0" collapsed="false">
      <c r="A1195" s="0" t="s">
        <v>1035</v>
      </c>
      <c r="B1195" s="0" t="n">
        <v>1</v>
      </c>
      <c r="C1195" s="0" t="n">
        <f aca="false">IF(B1195=2,1,0)</f>
        <v>0</v>
      </c>
    </row>
    <row r="1196" customFormat="false" ht="15" hidden="false" customHeight="false" outlineLevel="0" collapsed="false">
      <c r="A1196" s="0" t="s">
        <v>1036</v>
      </c>
      <c r="B1196" s="0" t="n">
        <v>1</v>
      </c>
      <c r="C1196" s="0" t="n">
        <f aca="false">IF(B1196=2,1,0)</f>
        <v>0</v>
      </c>
    </row>
    <row r="1197" customFormat="false" ht="15" hidden="false" customHeight="false" outlineLevel="0" collapsed="false">
      <c r="A1197" s="0" t="s">
        <v>1037</v>
      </c>
      <c r="B1197" s="0" t="n">
        <v>1</v>
      </c>
      <c r="C1197" s="0" t="n">
        <f aca="false">IF(B1197=2,1,0)</f>
        <v>0</v>
      </c>
    </row>
    <row r="1198" customFormat="false" ht="15" hidden="false" customHeight="false" outlineLevel="0" collapsed="false">
      <c r="A1198" s="0" t="s">
        <v>1038</v>
      </c>
      <c r="B1198" s="0" t="n">
        <v>1</v>
      </c>
      <c r="C1198" s="0" t="n">
        <f aca="false">IF(B1198=2,1,0)</f>
        <v>0</v>
      </c>
    </row>
    <row r="1199" customFormat="false" ht="15" hidden="false" customHeight="false" outlineLevel="0" collapsed="false">
      <c r="A1199" s="0" t="s">
        <v>1039</v>
      </c>
      <c r="B1199" s="0" t="n">
        <v>1</v>
      </c>
      <c r="C1199" s="0" t="n">
        <f aca="false">IF(B1199=2,1,0)</f>
        <v>0</v>
      </c>
    </row>
    <row r="1200" customFormat="false" ht="15" hidden="false" customHeight="false" outlineLevel="0" collapsed="false">
      <c r="A1200" s="0" t="s">
        <v>1042</v>
      </c>
      <c r="B1200" s="0" t="n">
        <v>1</v>
      </c>
      <c r="C1200" s="0" t="n">
        <f aca="false">IF(B1200=2,1,0)</f>
        <v>0</v>
      </c>
    </row>
    <row r="1201" customFormat="false" ht="15" hidden="false" customHeight="false" outlineLevel="0" collapsed="false">
      <c r="A1201" s="0" t="s">
        <v>1044</v>
      </c>
      <c r="B1201" s="0" t="n">
        <v>1</v>
      </c>
      <c r="C1201" s="0" t="n">
        <f aca="false">IF(B1201=2,1,0)</f>
        <v>0</v>
      </c>
    </row>
    <row r="1202" customFormat="false" ht="15" hidden="false" customHeight="false" outlineLevel="0" collapsed="false">
      <c r="A1202" s="0" t="s">
        <v>1046</v>
      </c>
      <c r="B1202" s="0" t="n">
        <v>1</v>
      </c>
      <c r="C1202" s="0" t="n">
        <f aca="false">IF(B1202=2,1,0)</f>
        <v>0</v>
      </c>
    </row>
    <row r="1203" customFormat="false" ht="15" hidden="false" customHeight="false" outlineLevel="0" collapsed="false">
      <c r="A1203" s="0" t="s">
        <v>1049</v>
      </c>
      <c r="B1203" s="0" t="n">
        <v>1</v>
      </c>
      <c r="C1203" s="0" t="n">
        <f aca="false">IF(B1203=2,1,0)</f>
        <v>0</v>
      </c>
    </row>
    <row r="1204" customFormat="false" ht="15" hidden="false" customHeight="false" outlineLevel="0" collapsed="false">
      <c r="A1204" s="0" t="s">
        <v>1051</v>
      </c>
      <c r="B1204" s="0" t="n">
        <v>1</v>
      </c>
      <c r="C1204" s="0" t="n">
        <f aca="false">IF(B1204=2,1,0)</f>
        <v>0</v>
      </c>
    </row>
    <row r="1205" customFormat="false" ht="15" hidden="false" customHeight="false" outlineLevel="0" collapsed="false">
      <c r="A1205" s="0" t="s">
        <v>1052</v>
      </c>
      <c r="B1205" s="0" t="n">
        <v>1</v>
      </c>
      <c r="C1205" s="0" t="n">
        <f aca="false">IF(B1205=2,1,0)</f>
        <v>0</v>
      </c>
    </row>
    <row r="1206" customFormat="false" ht="15" hidden="false" customHeight="false" outlineLevel="0" collapsed="false">
      <c r="A1206" s="0" t="s">
        <v>1054</v>
      </c>
      <c r="B1206" s="0" t="n">
        <v>1</v>
      </c>
      <c r="C1206" s="0" t="n">
        <f aca="false">IF(B1206=2,1,0)</f>
        <v>0</v>
      </c>
    </row>
    <row r="1207" customFormat="false" ht="15" hidden="false" customHeight="false" outlineLevel="0" collapsed="false">
      <c r="A1207" s="0" t="s">
        <v>1055</v>
      </c>
      <c r="B1207" s="0" t="n">
        <v>1</v>
      </c>
      <c r="C1207" s="0" t="n">
        <f aca="false">IF(B1207=2,1,0)</f>
        <v>0</v>
      </c>
    </row>
    <row r="1208" customFormat="false" ht="15" hidden="false" customHeight="false" outlineLevel="0" collapsed="false">
      <c r="A1208" s="0" t="s">
        <v>1056</v>
      </c>
      <c r="B1208" s="0" t="n">
        <v>1</v>
      </c>
      <c r="C1208" s="0" t="n">
        <f aca="false">IF(B1208=2,1,0)</f>
        <v>0</v>
      </c>
    </row>
    <row r="1209" customFormat="false" ht="15" hidden="false" customHeight="false" outlineLevel="0" collapsed="false">
      <c r="A1209" s="0" t="s">
        <v>1058</v>
      </c>
      <c r="B1209" s="0" t="n">
        <v>1</v>
      </c>
      <c r="C1209" s="0" t="n">
        <f aca="false">IF(B1209=2,1,0)</f>
        <v>0</v>
      </c>
    </row>
    <row r="1210" customFormat="false" ht="15" hidden="false" customHeight="false" outlineLevel="0" collapsed="false">
      <c r="A1210" s="0" t="s">
        <v>1060</v>
      </c>
      <c r="B1210" s="0" t="n">
        <v>1</v>
      </c>
      <c r="C1210" s="0" t="n">
        <f aca="false">IF(B1210=2,1,0)</f>
        <v>0</v>
      </c>
    </row>
    <row r="1211" customFormat="false" ht="15" hidden="false" customHeight="false" outlineLevel="0" collapsed="false">
      <c r="A1211" s="0" t="s">
        <v>1063</v>
      </c>
      <c r="B1211" s="0" t="n">
        <v>1</v>
      </c>
      <c r="C1211" s="0" t="n">
        <f aca="false">IF(B1211=2,1,0)</f>
        <v>0</v>
      </c>
    </row>
    <row r="1212" customFormat="false" ht="15" hidden="false" customHeight="false" outlineLevel="0" collapsed="false">
      <c r="A1212" s="0" t="s">
        <v>1064</v>
      </c>
      <c r="B1212" s="0" t="n">
        <v>1</v>
      </c>
      <c r="C1212" s="0" t="n">
        <f aca="false">IF(B1212=2,1,0)</f>
        <v>0</v>
      </c>
    </row>
    <row r="1213" customFormat="false" ht="15" hidden="false" customHeight="false" outlineLevel="0" collapsed="false">
      <c r="A1213" s="0" t="s">
        <v>1065</v>
      </c>
      <c r="B1213" s="0" t="n">
        <v>1</v>
      </c>
      <c r="C1213" s="0" t="n">
        <f aca="false">IF(B1213=2,1,0)</f>
        <v>0</v>
      </c>
    </row>
    <row r="1214" customFormat="false" ht="15" hidden="false" customHeight="false" outlineLevel="0" collapsed="false">
      <c r="A1214" s="0" t="s">
        <v>1066</v>
      </c>
      <c r="B1214" s="0" t="n">
        <v>1</v>
      </c>
      <c r="C1214" s="0" t="n">
        <f aca="false">IF(B1214=2,1,0)</f>
        <v>0</v>
      </c>
    </row>
    <row r="1215" customFormat="false" ht="15" hidden="false" customHeight="false" outlineLevel="0" collapsed="false">
      <c r="A1215" s="0" t="s">
        <v>1069</v>
      </c>
      <c r="B1215" s="0" t="n">
        <v>1</v>
      </c>
      <c r="C1215" s="0" t="n">
        <f aca="false">IF(B1215=2,1,0)</f>
        <v>0</v>
      </c>
    </row>
    <row r="1216" customFormat="false" ht="15" hidden="false" customHeight="false" outlineLevel="0" collapsed="false">
      <c r="A1216" s="0" t="s">
        <v>1705</v>
      </c>
      <c r="B1216" s="0" t="n">
        <v>1</v>
      </c>
      <c r="C1216" s="0" t="n">
        <f aca="false">IF(B1216=2,1,0)</f>
        <v>0</v>
      </c>
    </row>
    <row r="1217" customFormat="false" ht="15" hidden="false" customHeight="false" outlineLevel="0" collapsed="false">
      <c r="A1217" s="0" t="s">
        <v>1071</v>
      </c>
      <c r="B1217" s="0" t="n">
        <v>1</v>
      </c>
      <c r="C1217" s="0" t="n">
        <f aca="false">IF(B1217=2,1,0)</f>
        <v>0</v>
      </c>
    </row>
    <row r="1218" customFormat="false" ht="15" hidden="false" customHeight="false" outlineLevel="0" collapsed="false">
      <c r="A1218" s="0" t="s">
        <v>1076</v>
      </c>
      <c r="B1218" s="0" t="n">
        <v>1</v>
      </c>
      <c r="C1218" s="0" t="n">
        <f aca="false">IF(B1218=2,1,0)</f>
        <v>0</v>
      </c>
    </row>
    <row r="1219" customFormat="false" ht="15" hidden="false" customHeight="false" outlineLevel="0" collapsed="false">
      <c r="A1219" s="0" t="s">
        <v>1079</v>
      </c>
      <c r="B1219" s="0" t="n">
        <v>1</v>
      </c>
      <c r="C1219" s="0" t="n">
        <f aca="false">IF(B1219=2,1,0)</f>
        <v>0</v>
      </c>
    </row>
    <row r="1220" customFormat="false" ht="15" hidden="false" customHeight="false" outlineLevel="0" collapsed="false">
      <c r="A1220" s="0" t="s">
        <v>1080</v>
      </c>
      <c r="B1220" s="0" t="n">
        <v>1</v>
      </c>
      <c r="C1220" s="0" t="n">
        <f aca="false">IF(B1220=2,1,0)</f>
        <v>0</v>
      </c>
    </row>
    <row r="1221" customFormat="false" ht="15" hidden="false" customHeight="false" outlineLevel="0" collapsed="false">
      <c r="A1221" s="0" t="s">
        <v>1706</v>
      </c>
      <c r="B1221" s="0" t="n">
        <v>1</v>
      </c>
      <c r="C1221" s="0" t="n">
        <f aca="false">IF(B1221=2,1,0)</f>
        <v>0</v>
      </c>
    </row>
    <row r="1222" customFormat="false" ht="15" hidden="false" customHeight="false" outlineLevel="0" collapsed="false">
      <c r="A1222" s="0" t="s">
        <v>1707</v>
      </c>
      <c r="B1222" s="0" t="n">
        <v>1</v>
      </c>
      <c r="C1222" s="0" t="n">
        <f aca="false">IF(B1222=2,1,0)</f>
        <v>0</v>
      </c>
    </row>
    <row r="1223" customFormat="false" ht="15" hidden="false" customHeight="false" outlineLevel="0" collapsed="false">
      <c r="A1223" s="0" t="s">
        <v>1708</v>
      </c>
      <c r="B1223" s="0" t="n">
        <v>1</v>
      </c>
      <c r="C1223" s="0" t="n">
        <f aca="false">IF(B1223=2,1,0)</f>
        <v>0</v>
      </c>
    </row>
    <row r="1224" customFormat="false" ht="15" hidden="false" customHeight="false" outlineLevel="0" collapsed="false">
      <c r="A1224" s="0" t="s">
        <v>1086</v>
      </c>
      <c r="B1224" s="0" t="n">
        <v>1</v>
      </c>
      <c r="C1224" s="0" t="n">
        <f aca="false">IF(B1224=2,1,0)</f>
        <v>0</v>
      </c>
    </row>
    <row r="1225" customFormat="false" ht="15" hidden="false" customHeight="false" outlineLevel="0" collapsed="false">
      <c r="A1225" s="0" t="s">
        <v>1088</v>
      </c>
      <c r="B1225" s="0" t="n">
        <v>1</v>
      </c>
      <c r="C1225" s="0" t="n">
        <f aca="false">IF(B1225=2,1,0)</f>
        <v>0</v>
      </c>
    </row>
    <row r="1226" customFormat="false" ht="15" hidden="false" customHeight="false" outlineLevel="0" collapsed="false">
      <c r="A1226" s="0" t="s">
        <v>1089</v>
      </c>
      <c r="B1226" s="0" t="n">
        <v>1</v>
      </c>
      <c r="C1226" s="0" t="n">
        <f aca="false">IF(B1226=2,1,0)</f>
        <v>0</v>
      </c>
    </row>
    <row r="1227" customFormat="false" ht="15" hidden="false" customHeight="false" outlineLevel="0" collapsed="false">
      <c r="A1227" s="0" t="s">
        <v>1090</v>
      </c>
      <c r="B1227" s="0" t="n">
        <v>1</v>
      </c>
      <c r="C1227" s="0" t="n">
        <f aca="false">IF(B1227=2,1,0)</f>
        <v>0</v>
      </c>
    </row>
    <row r="1228" customFormat="false" ht="15" hidden="false" customHeight="false" outlineLevel="0" collapsed="false">
      <c r="A1228" s="0" t="s">
        <v>1092</v>
      </c>
      <c r="B1228" s="0" t="n">
        <v>1</v>
      </c>
      <c r="C1228" s="0" t="n">
        <f aca="false">IF(B1228=2,1,0)</f>
        <v>0</v>
      </c>
    </row>
    <row r="1229" customFormat="false" ht="15" hidden="false" customHeight="false" outlineLevel="0" collapsed="false">
      <c r="A1229" s="0" t="s">
        <v>1093</v>
      </c>
      <c r="B1229" s="0" t="n">
        <v>1</v>
      </c>
      <c r="C1229" s="0" t="n">
        <f aca="false">IF(B1229=2,1,0)</f>
        <v>0</v>
      </c>
    </row>
    <row r="1230" customFormat="false" ht="15" hidden="false" customHeight="false" outlineLevel="0" collapsed="false">
      <c r="A1230" s="0" t="s">
        <v>1094</v>
      </c>
      <c r="B1230" s="0" t="n">
        <v>1</v>
      </c>
      <c r="C1230" s="0" t="n">
        <f aca="false">IF(B1230=2,1,0)</f>
        <v>0</v>
      </c>
    </row>
    <row r="1231" customFormat="false" ht="15" hidden="false" customHeight="false" outlineLevel="0" collapsed="false">
      <c r="A1231" s="0" t="s">
        <v>1096</v>
      </c>
      <c r="B1231" s="0" t="n">
        <v>1</v>
      </c>
      <c r="C1231" s="0" t="n">
        <f aca="false">IF(B1231=2,1,0)</f>
        <v>0</v>
      </c>
    </row>
    <row r="1232" customFormat="false" ht="15" hidden="false" customHeight="false" outlineLevel="0" collapsed="false">
      <c r="A1232" s="0" t="s">
        <v>1097</v>
      </c>
      <c r="B1232" s="0" t="n">
        <v>1</v>
      </c>
      <c r="C1232" s="0" t="n">
        <f aca="false">IF(B1232=2,1,0)</f>
        <v>0</v>
      </c>
    </row>
    <row r="1233" customFormat="false" ht="15" hidden="false" customHeight="false" outlineLevel="0" collapsed="false">
      <c r="A1233" s="0" t="s">
        <v>1098</v>
      </c>
      <c r="B1233" s="0" t="n">
        <v>1</v>
      </c>
      <c r="C1233" s="0" t="n">
        <f aca="false">IF(B1233=2,1,0)</f>
        <v>0</v>
      </c>
    </row>
    <row r="1234" customFormat="false" ht="15" hidden="false" customHeight="false" outlineLevel="0" collapsed="false">
      <c r="A1234" s="0" t="s">
        <v>1709</v>
      </c>
      <c r="B1234" s="0" t="n">
        <v>1</v>
      </c>
      <c r="C1234" s="0" t="n">
        <f aca="false">IF(B1234=2,1,0)</f>
        <v>0</v>
      </c>
    </row>
    <row r="1235" customFormat="false" ht="15" hidden="false" customHeight="false" outlineLevel="0" collapsed="false">
      <c r="A1235" s="0" t="s">
        <v>1099</v>
      </c>
      <c r="B1235" s="0" t="n">
        <v>1</v>
      </c>
      <c r="C1235" s="0" t="n">
        <f aca="false">IF(B1235=2,1,0)</f>
        <v>0</v>
      </c>
    </row>
    <row r="1236" customFormat="false" ht="15" hidden="false" customHeight="false" outlineLevel="0" collapsed="false">
      <c r="A1236" s="0" t="s">
        <v>1100</v>
      </c>
      <c r="B1236" s="0" t="n">
        <v>1</v>
      </c>
      <c r="C1236" s="0" t="n">
        <f aca="false">IF(B1236=2,1,0)</f>
        <v>0</v>
      </c>
    </row>
    <row r="1237" customFormat="false" ht="15" hidden="false" customHeight="false" outlineLevel="0" collapsed="false">
      <c r="A1237" s="0" t="s">
        <v>1102</v>
      </c>
      <c r="B1237" s="0" t="n">
        <v>1</v>
      </c>
      <c r="C1237" s="0" t="n">
        <f aca="false">IF(B1237=2,1,0)</f>
        <v>0</v>
      </c>
    </row>
    <row r="1238" customFormat="false" ht="15" hidden="false" customHeight="false" outlineLevel="0" collapsed="false">
      <c r="A1238" s="0" t="s">
        <v>1104</v>
      </c>
      <c r="B1238" s="0" t="n">
        <v>1</v>
      </c>
      <c r="C1238" s="0" t="n">
        <f aca="false">IF(B1238=2,1,0)</f>
        <v>0</v>
      </c>
    </row>
    <row r="1239" customFormat="false" ht="15" hidden="false" customHeight="false" outlineLevel="0" collapsed="false">
      <c r="A1239" s="0" t="s">
        <v>1108</v>
      </c>
      <c r="B1239" s="0" t="n">
        <v>1</v>
      </c>
      <c r="C1239" s="0" t="n">
        <f aca="false">IF(B1239=2,1,0)</f>
        <v>0</v>
      </c>
    </row>
    <row r="1240" customFormat="false" ht="15" hidden="false" customHeight="false" outlineLevel="0" collapsed="false">
      <c r="A1240" s="0" t="s">
        <v>1109</v>
      </c>
      <c r="B1240" s="0" t="n">
        <v>1</v>
      </c>
      <c r="C1240" s="0" t="n">
        <f aca="false">IF(B1240=2,1,0)</f>
        <v>0</v>
      </c>
    </row>
    <row r="1241" customFormat="false" ht="15" hidden="false" customHeight="false" outlineLevel="0" collapsed="false">
      <c r="A1241" s="0" t="s">
        <v>1110</v>
      </c>
      <c r="B1241" s="0" t="n">
        <v>1</v>
      </c>
      <c r="C1241" s="0" t="n">
        <f aca="false">IF(B1241=2,1,0)</f>
        <v>0</v>
      </c>
    </row>
    <row r="1242" customFormat="false" ht="15" hidden="false" customHeight="false" outlineLevel="0" collapsed="false">
      <c r="A1242" s="0" t="s">
        <v>1111</v>
      </c>
      <c r="B1242" s="0" t="n">
        <v>1</v>
      </c>
      <c r="C1242" s="0" t="n">
        <f aca="false">IF(B1242=2,1,0)</f>
        <v>0</v>
      </c>
    </row>
    <row r="1243" customFormat="false" ht="15" hidden="false" customHeight="false" outlineLevel="0" collapsed="false">
      <c r="A1243" s="0" t="s">
        <v>1112</v>
      </c>
      <c r="B1243" s="0" t="n">
        <v>1</v>
      </c>
      <c r="C1243" s="0" t="n">
        <f aca="false">IF(B1243=2,1,0)</f>
        <v>0</v>
      </c>
    </row>
    <row r="1244" customFormat="false" ht="15" hidden="false" customHeight="false" outlineLevel="0" collapsed="false">
      <c r="A1244" s="0" t="s">
        <v>1114</v>
      </c>
      <c r="B1244" s="0" t="n">
        <v>1</v>
      </c>
      <c r="C1244" s="0" t="n">
        <f aca="false">IF(B1244=2,1,0)</f>
        <v>0</v>
      </c>
    </row>
    <row r="1245" customFormat="false" ht="15" hidden="false" customHeight="false" outlineLevel="0" collapsed="false">
      <c r="A1245" s="0" t="s">
        <v>1115</v>
      </c>
      <c r="B1245" s="0" t="n">
        <v>1</v>
      </c>
      <c r="C1245" s="0" t="n">
        <f aca="false">IF(B1245=2,1,0)</f>
        <v>0</v>
      </c>
    </row>
    <row r="1246" customFormat="false" ht="15" hidden="false" customHeight="false" outlineLevel="0" collapsed="false">
      <c r="A1246" s="0" t="s">
        <v>1710</v>
      </c>
      <c r="B1246" s="0" t="n">
        <v>1</v>
      </c>
      <c r="C1246" s="0" t="n">
        <f aca="false">IF(B1246=2,1,0)</f>
        <v>0</v>
      </c>
    </row>
    <row r="1247" customFormat="false" ht="15" hidden="false" customHeight="false" outlineLevel="0" collapsed="false">
      <c r="A1247" s="0" t="s">
        <v>1711</v>
      </c>
      <c r="B1247" s="0" t="n">
        <v>1</v>
      </c>
      <c r="C1247" s="0" t="n">
        <f aca="false">IF(B1247=2,1,0)</f>
        <v>0</v>
      </c>
    </row>
    <row r="1248" customFormat="false" ht="15" hidden="false" customHeight="false" outlineLevel="0" collapsed="false">
      <c r="A1248" s="0" t="s">
        <v>1117</v>
      </c>
      <c r="B1248" s="0" t="n">
        <v>1</v>
      </c>
      <c r="C1248" s="0" t="n">
        <f aca="false">IF(B1248=2,1,0)</f>
        <v>0</v>
      </c>
    </row>
    <row r="1249" customFormat="false" ht="15" hidden="false" customHeight="false" outlineLevel="0" collapsed="false">
      <c r="A1249" s="0" t="s">
        <v>1118</v>
      </c>
      <c r="B1249" s="0" t="n">
        <v>1</v>
      </c>
      <c r="C1249" s="0" t="n">
        <f aca="false">IF(B1249=2,1,0)</f>
        <v>0</v>
      </c>
    </row>
    <row r="1250" customFormat="false" ht="15" hidden="false" customHeight="false" outlineLevel="0" collapsed="false">
      <c r="A1250" s="0" t="s">
        <v>1119</v>
      </c>
      <c r="B1250" s="0" t="n">
        <v>1</v>
      </c>
      <c r="C1250" s="0" t="n">
        <f aca="false">IF(B1250=2,1,0)</f>
        <v>0</v>
      </c>
    </row>
    <row r="1251" customFormat="false" ht="15" hidden="false" customHeight="false" outlineLevel="0" collapsed="false">
      <c r="A1251" s="0" t="s">
        <v>1120</v>
      </c>
      <c r="B1251" s="0" t="n">
        <v>1</v>
      </c>
      <c r="C1251" s="0" t="n">
        <f aca="false">IF(B1251=2,1,0)</f>
        <v>0</v>
      </c>
    </row>
    <row r="1252" customFormat="false" ht="15" hidden="false" customHeight="false" outlineLevel="0" collapsed="false">
      <c r="A1252" s="0" t="s">
        <v>1121</v>
      </c>
      <c r="B1252" s="0" t="n">
        <v>1</v>
      </c>
      <c r="C1252" s="0" t="n">
        <f aca="false">IF(B1252=2,1,0)</f>
        <v>0</v>
      </c>
    </row>
    <row r="1253" customFormat="false" ht="15" hidden="false" customHeight="false" outlineLevel="0" collapsed="false">
      <c r="A1253" s="0" t="s">
        <v>1122</v>
      </c>
      <c r="B1253" s="0" t="n">
        <v>1</v>
      </c>
      <c r="C1253" s="0" t="n">
        <f aca="false">IF(B1253=2,1,0)</f>
        <v>0</v>
      </c>
    </row>
    <row r="1254" customFormat="false" ht="15" hidden="false" customHeight="false" outlineLevel="0" collapsed="false">
      <c r="A1254" s="0" t="s">
        <v>1123</v>
      </c>
      <c r="B1254" s="0" t="n">
        <v>1</v>
      </c>
      <c r="C1254" s="0" t="n">
        <f aca="false">IF(B1254=2,1,0)</f>
        <v>0</v>
      </c>
    </row>
    <row r="1255" customFormat="false" ht="15" hidden="false" customHeight="false" outlineLevel="0" collapsed="false">
      <c r="A1255" s="0" t="s">
        <v>1124</v>
      </c>
      <c r="B1255" s="0" t="n">
        <v>1</v>
      </c>
      <c r="C1255" s="0" t="n">
        <f aca="false">IF(B1255=2,1,0)</f>
        <v>0</v>
      </c>
    </row>
    <row r="1256" customFormat="false" ht="15" hidden="false" customHeight="false" outlineLevel="0" collapsed="false">
      <c r="A1256" s="0" t="s">
        <v>1125</v>
      </c>
      <c r="B1256" s="0" t="n">
        <v>1</v>
      </c>
      <c r="C1256" s="0" t="n">
        <f aca="false">IF(B1256=2,1,0)</f>
        <v>0</v>
      </c>
    </row>
    <row r="1257" customFormat="false" ht="15" hidden="false" customHeight="false" outlineLevel="0" collapsed="false">
      <c r="A1257" s="0" t="s">
        <v>1126</v>
      </c>
      <c r="B1257" s="0" t="n">
        <v>1</v>
      </c>
      <c r="C1257" s="0" t="n">
        <f aca="false">IF(B1257=2,1,0)</f>
        <v>0</v>
      </c>
    </row>
    <row r="1258" customFormat="false" ht="15" hidden="false" customHeight="false" outlineLevel="0" collapsed="false">
      <c r="A1258" s="0" t="s">
        <v>1127</v>
      </c>
      <c r="B1258" s="0" t="n">
        <v>1</v>
      </c>
      <c r="C1258" s="0" t="n">
        <f aca="false">IF(B1258=2,1,0)</f>
        <v>0</v>
      </c>
    </row>
    <row r="1259" customFormat="false" ht="15" hidden="false" customHeight="false" outlineLevel="0" collapsed="false">
      <c r="A1259" s="0" t="s">
        <v>1712</v>
      </c>
      <c r="B1259" s="0" t="n">
        <v>1</v>
      </c>
      <c r="C1259" s="0" t="n">
        <f aca="false">IF(B1259=2,1,0)</f>
        <v>0</v>
      </c>
    </row>
    <row r="1260" customFormat="false" ht="15" hidden="false" customHeight="false" outlineLevel="0" collapsed="false">
      <c r="A1260" s="0" t="s">
        <v>1132</v>
      </c>
      <c r="B1260" s="0" t="n">
        <v>1</v>
      </c>
      <c r="C1260" s="0" t="n">
        <f aca="false">IF(B1260=2,1,0)</f>
        <v>0</v>
      </c>
    </row>
    <row r="1261" customFormat="false" ht="15" hidden="false" customHeight="false" outlineLevel="0" collapsed="false">
      <c r="A1261" s="0" t="s">
        <v>1133</v>
      </c>
      <c r="B1261" s="0" t="n">
        <v>1</v>
      </c>
      <c r="C1261" s="0" t="n">
        <f aca="false">IF(B1261=2,1,0)</f>
        <v>0</v>
      </c>
    </row>
    <row r="1262" customFormat="false" ht="15" hidden="false" customHeight="false" outlineLevel="0" collapsed="false">
      <c r="A1262" s="0" t="s">
        <v>1134</v>
      </c>
      <c r="B1262" s="0" t="n">
        <v>1</v>
      </c>
      <c r="C1262" s="0" t="n">
        <f aca="false">IF(B1262=2,1,0)</f>
        <v>0</v>
      </c>
    </row>
    <row r="1263" customFormat="false" ht="15" hidden="false" customHeight="false" outlineLevel="0" collapsed="false">
      <c r="A1263" s="0" t="s">
        <v>1713</v>
      </c>
      <c r="B1263" s="0" t="n">
        <v>1</v>
      </c>
      <c r="C1263" s="0" t="n">
        <f aca="false">IF(B1263=2,1,0)</f>
        <v>0</v>
      </c>
    </row>
    <row r="1264" customFormat="false" ht="15" hidden="false" customHeight="false" outlineLevel="0" collapsed="false">
      <c r="A1264" s="0" t="s">
        <v>1135</v>
      </c>
      <c r="B1264" s="0" t="n">
        <v>1</v>
      </c>
      <c r="C1264" s="0" t="n">
        <f aca="false">IF(B1264=2,1,0)</f>
        <v>0</v>
      </c>
    </row>
    <row r="1265" customFormat="false" ht="15" hidden="false" customHeight="false" outlineLevel="0" collapsed="false">
      <c r="A1265" s="0" t="s">
        <v>1136</v>
      </c>
      <c r="B1265" s="0" t="n">
        <v>1</v>
      </c>
      <c r="C1265" s="0" t="n">
        <f aca="false">IF(B1265=2,1,0)</f>
        <v>0</v>
      </c>
    </row>
    <row r="1266" customFormat="false" ht="15" hidden="false" customHeight="false" outlineLevel="0" collapsed="false">
      <c r="A1266" s="0" t="s">
        <v>1138</v>
      </c>
      <c r="B1266" s="0" t="n">
        <v>1</v>
      </c>
      <c r="C1266" s="0" t="n">
        <f aca="false">IF(B1266=2,1,0)</f>
        <v>0</v>
      </c>
    </row>
    <row r="1267" customFormat="false" ht="15" hidden="false" customHeight="false" outlineLevel="0" collapsed="false">
      <c r="A1267" s="0" t="s">
        <v>1139</v>
      </c>
      <c r="B1267" s="0" t="n">
        <v>1</v>
      </c>
      <c r="C1267" s="0" t="n">
        <f aca="false">IF(B1267=2,1,0)</f>
        <v>0</v>
      </c>
    </row>
    <row r="1268" customFormat="false" ht="15" hidden="false" customHeight="false" outlineLevel="0" collapsed="false">
      <c r="A1268" s="0" t="s">
        <v>1140</v>
      </c>
      <c r="B1268" s="0" t="n">
        <v>1</v>
      </c>
      <c r="C1268" s="0" t="n">
        <f aca="false">IF(B1268=2,1,0)</f>
        <v>0</v>
      </c>
    </row>
    <row r="1269" customFormat="false" ht="15" hidden="false" customHeight="false" outlineLevel="0" collapsed="false">
      <c r="A1269" s="0" t="s">
        <v>1141</v>
      </c>
      <c r="B1269" s="0" t="n">
        <v>1</v>
      </c>
      <c r="C1269" s="0" t="n">
        <f aca="false">IF(B1269=2,1,0)</f>
        <v>0</v>
      </c>
    </row>
    <row r="1270" customFormat="false" ht="15" hidden="false" customHeight="false" outlineLevel="0" collapsed="false">
      <c r="A1270" s="0" t="s">
        <v>1142</v>
      </c>
      <c r="B1270" s="0" t="n">
        <v>1</v>
      </c>
      <c r="C1270" s="0" t="n">
        <f aca="false">IF(B1270=2,1,0)</f>
        <v>0</v>
      </c>
    </row>
    <row r="1271" customFormat="false" ht="15" hidden="false" customHeight="false" outlineLevel="0" collapsed="false">
      <c r="A1271" s="0" t="s">
        <v>1144</v>
      </c>
      <c r="B1271" s="0" t="n">
        <v>1</v>
      </c>
      <c r="C1271" s="0" t="n">
        <f aca="false">IF(B1271=2,1,0)</f>
        <v>0</v>
      </c>
    </row>
    <row r="1272" customFormat="false" ht="15" hidden="false" customHeight="false" outlineLevel="0" collapsed="false">
      <c r="A1272" s="0" t="s">
        <v>1146</v>
      </c>
      <c r="B1272" s="0" t="n">
        <v>1</v>
      </c>
      <c r="C1272" s="0" t="n">
        <f aca="false">IF(B1272=2,1,0)</f>
        <v>0</v>
      </c>
    </row>
    <row r="1273" customFormat="false" ht="15" hidden="false" customHeight="false" outlineLevel="0" collapsed="false">
      <c r="A1273" s="0" t="s">
        <v>1147</v>
      </c>
      <c r="B1273" s="0" t="n">
        <v>1</v>
      </c>
      <c r="C1273" s="0" t="n">
        <f aca="false">IF(B1273=2,1,0)</f>
        <v>0</v>
      </c>
    </row>
    <row r="1274" customFormat="false" ht="15" hidden="false" customHeight="false" outlineLevel="0" collapsed="false">
      <c r="A1274" s="0" t="s">
        <v>1150</v>
      </c>
      <c r="B1274" s="0" t="n">
        <v>1</v>
      </c>
      <c r="C1274" s="0" t="n">
        <f aca="false">IF(B1274=2,1,0)</f>
        <v>0</v>
      </c>
    </row>
    <row r="1275" customFormat="false" ht="15" hidden="false" customHeight="false" outlineLevel="0" collapsed="false">
      <c r="A1275" s="0" t="s">
        <v>1151</v>
      </c>
      <c r="B1275" s="0" t="n">
        <v>1</v>
      </c>
      <c r="C1275" s="0" t="n">
        <f aca="false">IF(B1275=2,1,0)</f>
        <v>0</v>
      </c>
    </row>
    <row r="1276" customFormat="false" ht="15" hidden="false" customHeight="false" outlineLevel="0" collapsed="false">
      <c r="A1276" s="0" t="s">
        <v>1152</v>
      </c>
      <c r="B1276" s="0" t="n">
        <v>1</v>
      </c>
      <c r="C1276" s="0" t="n">
        <f aca="false">IF(B1276=2,1,0)</f>
        <v>0</v>
      </c>
    </row>
    <row r="1277" customFormat="false" ht="15" hidden="false" customHeight="false" outlineLevel="0" collapsed="false">
      <c r="A1277" s="0" t="s">
        <v>1153</v>
      </c>
      <c r="B1277" s="0" t="n">
        <v>1</v>
      </c>
      <c r="C1277" s="0" t="n">
        <f aca="false">IF(B1277=2,1,0)</f>
        <v>0</v>
      </c>
    </row>
    <row r="1278" customFormat="false" ht="15" hidden="false" customHeight="false" outlineLevel="0" collapsed="false">
      <c r="A1278" s="0" t="s">
        <v>1155</v>
      </c>
      <c r="B1278" s="0" t="n">
        <v>1</v>
      </c>
      <c r="C1278" s="0" t="n">
        <f aca="false">IF(B1278=2,1,0)</f>
        <v>0</v>
      </c>
    </row>
    <row r="1279" customFormat="false" ht="15" hidden="false" customHeight="false" outlineLevel="0" collapsed="false">
      <c r="A1279" s="0" t="s">
        <v>1156</v>
      </c>
      <c r="B1279" s="0" t="n">
        <v>1</v>
      </c>
      <c r="C1279" s="0" t="n">
        <f aca="false">IF(B1279=2,1,0)</f>
        <v>0</v>
      </c>
    </row>
    <row r="1280" customFormat="false" ht="15" hidden="false" customHeight="false" outlineLevel="0" collapsed="false">
      <c r="A1280" s="0" t="s">
        <v>1157</v>
      </c>
      <c r="B1280" s="0" t="n">
        <v>1</v>
      </c>
      <c r="C1280" s="0" t="n">
        <f aca="false">IF(B1280=2,1,0)</f>
        <v>0</v>
      </c>
    </row>
    <row r="1281" customFormat="false" ht="15" hidden="false" customHeight="false" outlineLevel="0" collapsed="false">
      <c r="A1281" s="0" t="s">
        <v>1158</v>
      </c>
      <c r="B1281" s="0" t="n">
        <v>1</v>
      </c>
      <c r="C1281" s="0" t="n">
        <f aca="false">IF(B1281=2,1,0)</f>
        <v>0</v>
      </c>
    </row>
    <row r="1282" customFormat="false" ht="15" hidden="false" customHeight="false" outlineLevel="0" collapsed="false">
      <c r="A1282" s="0" t="s">
        <v>1159</v>
      </c>
      <c r="B1282" s="0" t="n">
        <v>1</v>
      </c>
      <c r="C1282" s="0" t="n">
        <f aca="false">IF(B1282=2,1,0)</f>
        <v>0</v>
      </c>
    </row>
    <row r="1283" customFormat="false" ht="15" hidden="false" customHeight="false" outlineLevel="0" collapsed="false">
      <c r="A1283" s="0" t="s">
        <v>1162</v>
      </c>
      <c r="B1283" s="0" t="n">
        <v>1</v>
      </c>
      <c r="C1283" s="0" t="n">
        <f aca="false">IF(B1283=2,1,0)</f>
        <v>0</v>
      </c>
    </row>
    <row r="1284" customFormat="false" ht="15" hidden="false" customHeight="false" outlineLevel="0" collapsed="false">
      <c r="A1284" s="0" t="s">
        <v>1163</v>
      </c>
      <c r="B1284" s="0" t="n">
        <v>1</v>
      </c>
      <c r="C1284" s="0" t="n">
        <f aca="false">IF(B1284=2,1,0)</f>
        <v>0</v>
      </c>
    </row>
    <row r="1285" customFormat="false" ht="15" hidden="false" customHeight="false" outlineLevel="0" collapsed="false">
      <c r="A1285" s="0" t="s">
        <v>1164</v>
      </c>
      <c r="B1285" s="0" t="n">
        <v>1</v>
      </c>
      <c r="C1285" s="0" t="n">
        <f aca="false">IF(B1285=2,1,0)</f>
        <v>0</v>
      </c>
    </row>
    <row r="1286" customFormat="false" ht="15" hidden="false" customHeight="false" outlineLevel="0" collapsed="false">
      <c r="A1286" s="0" t="s">
        <v>1165</v>
      </c>
      <c r="B1286" s="0" t="n">
        <v>1</v>
      </c>
      <c r="C1286" s="0" t="n">
        <f aca="false">IF(B1286=2,1,0)</f>
        <v>0</v>
      </c>
    </row>
    <row r="1287" customFormat="false" ht="15" hidden="false" customHeight="false" outlineLevel="0" collapsed="false">
      <c r="A1287" s="0" t="s">
        <v>1166</v>
      </c>
      <c r="B1287" s="0" t="n">
        <v>1</v>
      </c>
      <c r="C1287" s="0" t="n">
        <f aca="false">IF(B1287=2,1,0)</f>
        <v>0</v>
      </c>
    </row>
    <row r="1288" customFormat="false" ht="15" hidden="false" customHeight="false" outlineLevel="0" collapsed="false">
      <c r="A1288" s="0" t="s">
        <v>1168</v>
      </c>
      <c r="B1288" s="0" t="n">
        <v>1</v>
      </c>
      <c r="C1288" s="0" t="n">
        <f aca="false">IF(B1288=2,1,0)</f>
        <v>0</v>
      </c>
    </row>
    <row r="1289" customFormat="false" ht="15" hidden="false" customHeight="false" outlineLevel="0" collapsed="false">
      <c r="A1289" s="0" t="s">
        <v>1169</v>
      </c>
      <c r="B1289" s="0" t="n">
        <v>1</v>
      </c>
      <c r="C1289" s="0" t="n">
        <f aca="false">IF(B1289=2,1,0)</f>
        <v>0</v>
      </c>
    </row>
    <row r="1290" customFormat="false" ht="15" hidden="false" customHeight="false" outlineLevel="0" collapsed="false">
      <c r="A1290" s="0" t="s">
        <v>1171</v>
      </c>
      <c r="B1290" s="0" t="n">
        <v>1</v>
      </c>
      <c r="C1290" s="0" t="n">
        <f aca="false">IF(B1290=2,1,0)</f>
        <v>0</v>
      </c>
    </row>
    <row r="1291" customFormat="false" ht="15" hidden="false" customHeight="false" outlineLevel="0" collapsed="false">
      <c r="A1291" s="0" t="s">
        <v>1172</v>
      </c>
      <c r="B1291" s="0" t="n">
        <v>1</v>
      </c>
      <c r="C1291" s="0" t="n">
        <f aca="false">IF(B1291=2,1,0)</f>
        <v>0</v>
      </c>
    </row>
    <row r="1292" customFormat="false" ht="15" hidden="false" customHeight="false" outlineLevel="0" collapsed="false">
      <c r="A1292" s="0" t="s">
        <v>1174</v>
      </c>
      <c r="B1292" s="0" t="n">
        <v>1</v>
      </c>
      <c r="C1292" s="0" t="n">
        <f aca="false">IF(B1292=2,1,0)</f>
        <v>0</v>
      </c>
    </row>
    <row r="1293" customFormat="false" ht="15" hidden="false" customHeight="false" outlineLevel="0" collapsed="false">
      <c r="A1293" s="0" t="s">
        <v>1714</v>
      </c>
      <c r="B1293" s="0" t="n">
        <v>1</v>
      </c>
      <c r="C1293" s="0" t="n">
        <f aca="false">IF(B1293=2,1,0)</f>
        <v>0</v>
      </c>
    </row>
    <row r="1294" customFormat="false" ht="15" hidden="false" customHeight="false" outlineLevel="0" collapsed="false">
      <c r="A1294" s="0" t="s">
        <v>1176</v>
      </c>
      <c r="B1294" s="0" t="n">
        <v>1</v>
      </c>
      <c r="C1294" s="0" t="n">
        <f aca="false">IF(B1294=2,1,0)</f>
        <v>0</v>
      </c>
    </row>
    <row r="1295" customFormat="false" ht="15" hidden="false" customHeight="false" outlineLevel="0" collapsed="false">
      <c r="A1295" s="0" t="s">
        <v>1177</v>
      </c>
      <c r="B1295" s="0" t="n">
        <v>1</v>
      </c>
      <c r="C1295" s="0" t="n">
        <f aca="false">IF(B1295=2,1,0)</f>
        <v>0</v>
      </c>
    </row>
    <row r="1296" customFormat="false" ht="15" hidden="false" customHeight="false" outlineLevel="0" collapsed="false">
      <c r="A1296" s="0" t="s">
        <v>1179</v>
      </c>
      <c r="B1296" s="0" t="n">
        <v>1</v>
      </c>
      <c r="C1296" s="0" t="n">
        <f aca="false">IF(B1296=2,1,0)</f>
        <v>0</v>
      </c>
    </row>
    <row r="1297" customFormat="false" ht="15" hidden="false" customHeight="false" outlineLevel="0" collapsed="false">
      <c r="A1297" s="0" t="s">
        <v>1180</v>
      </c>
      <c r="B1297" s="0" t="n">
        <v>1</v>
      </c>
      <c r="C1297" s="0" t="n">
        <f aca="false">IF(B1297=2,1,0)</f>
        <v>0</v>
      </c>
    </row>
    <row r="1298" customFormat="false" ht="15" hidden="false" customHeight="false" outlineLevel="0" collapsed="false">
      <c r="A1298" s="0" t="s">
        <v>1715</v>
      </c>
      <c r="B1298" s="0" t="n">
        <v>1</v>
      </c>
      <c r="C1298" s="0" t="n">
        <f aca="false">IF(B1298=2,1,0)</f>
        <v>0</v>
      </c>
    </row>
    <row r="1299" customFormat="false" ht="15" hidden="false" customHeight="false" outlineLevel="0" collapsed="false">
      <c r="A1299" s="0" t="s">
        <v>1716</v>
      </c>
      <c r="B1299" s="0" t="n">
        <v>1</v>
      </c>
      <c r="C1299" s="0" t="n">
        <f aca="false">IF(B1299=2,1,0)</f>
        <v>0</v>
      </c>
    </row>
    <row r="1300" customFormat="false" ht="15" hidden="false" customHeight="false" outlineLevel="0" collapsed="false">
      <c r="A1300" s="0" t="s">
        <v>1717</v>
      </c>
      <c r="B1300" s="0" t="n">
        <v>1</v>
      </c>
      <c r="C1300" s="0" t="n">
        <f aca="false">IF(B1300=2,1,0)</f>
        <v>0</v>
      </c>
    </row>
    <row r="1301" customFormat="false" ht="15" hidden="false" customHeight="false" outlineLevel="0" collapsed="false">
      <c r="A1301" s="0" t="s">
        <v>1718</v>
      </c>
      <c r="B1301" s="0" t="n">
        <v>1</v>
      </c>
      <c r="C1301" s="0" t="n">
        <f aca="false">IF(B1301=2,1,0)</f>
        <v>0</v>
      </c>
    </row>
    <row r="1302" customFormat="false" ht="15" hidden="false" customHeight="false" outlineLevel="0" collapsed="false">
      <c r="A1302" s="0" t="s">
        <v>1182</v>
      </c>
      <c r="B1302" s="0" t="n">
        <v>1</v>
      </c>
      <c r="C1302" s="0" t="n">
        <f aca="false">IF(B1302=2,1,0)</f>
        <v>0</v>
      </c>
    </row>
    <row r="1303" customFormat="false" ht="15" hidden="false" customHeight="false" outlineLevel="0" collapsed="false">
      <c r="A1303" s="0" t="s">
        <v>1183</v>
      </c>
      <c r="B1303" s="0" t="n">
        <v>1</v>
      </c>
      <c r="C1303" s="0" t="n">
        <f aca="false">IF(B1303=2,1,0)</f>
        <v>0</v>
      </c>
    </row>
    <row r="1304" customFormat="false" ht="15" hidden="false" customHeight="false" outlineLevel="0" collapsed="false">
      <c r="A1304" s="0" t="s">
        <v>1184</v>
      </c>
      <c r="B1304" s="0" t="n">
        <v>1</v>
      </c>
      <c r="C1304" s="0" t="n">
        <f aca="false">IF(B1304=2,1,0)</f>
        <v>0</v>
      </c>
    </row>
    <row r="1305" customFormat="false" ht="15" hidden="false" customHeight="false" outlineLevel="0" collapsed="false">
      <c r="A1305" s="0" t="s">
        <v>1185</v>
      </c>
      <c r="B1305" s="0" t="n">
        <v>1</v>
      </c>
      <c r="C1305" s="0" t="n">
        <f aca="false">IF(B1305=2,1,0)</f>
        <v>0</v>
      </c>
    </row>
    <row r="1306" customFormat="false" ht="15" hidden="false" customHeight="false" outlineLevel="0" collapsed="false">
      <c r="A1306" s="0" t="s">
        <v>1187</v>
      </c>
      <c r="B1306" s="0" t="n">
        <v>1</v>
      </c>
      <c r="C1306" s="0" t="n">
        <f aca="false">IF(B1306=2,1,0)</f>
        <v>0</v>
      </c>
    </row>
    <row r="1307" customFormat="false" ht="15" hidden="false" customHeight="false" outlineLevel="0" collapsed="false">
      <c r="A1307" s="0" t="s">
        <v>1188</v>
      </c>
      <c r="B1307" s="0" t="n">
        <v>1</v>
      </c>
      <c r="C1307" s="0" t="n">
        <f aca="false">IF(B1307=2,1,0)</f>
        <v>0</v>
      </c>
    </row>
    <row r="1308" customFormat="false" ht="15" hidden="false" customHeight="false" outlineLevel="0" collapsed="false">
      <c r="A1308" s="0" t="s">
        <v>1190</v>
      </c>
      <c r="B1308" s="0" t="n">
        <v>1</v>
      </c>
      <c r="C1308" s="0" t="n">
        <f aca="false">IF(B1308=2,1,0)</f>
        <v>0</v>
      </c>
    </row>
    <row r="1309" customFormat="false" ht="15" hidden="false" customHeight="false" outlineLevel="0" collapsed="false">
      <c r="A1309" s="0" t="s">
        <v>1191</v>
      </c>
      <c r="B1309" s="0" t="n">
        <v>1</v>
      </c>
      <c r="C1309" s="0" t="n">
        <f aca="false">IF(B1309=2,1,0)</f>
        <v>0</v>
      </c>
    </row>
    <row r="1310" customFormat="false" ht="15" hidden="false" customHeight="false" outlineLevel="0" collapsed="false">
      <c r="A1310" s="0" t="s">
        <v>1192</v>
      </c>
      <c r="B1310" s="0" t="n">
        <v>1</v>
      </c>
      <c r="C1310" s="0" t="n">
        <f aca="false">IF(B1310=2,1,0)</f>
        <v>0</v>
      </c>
    </row>
    <row r="1311" customFormat="false" ht="15" hidden="false" customHeight="false" outlineLevel="0" collapsed="false">
      <c r="A1311" s="0" t="s">
        <v>1193</v>
      </c>
      <c r="B1311" s="0" t="n">
        <v>1</v>
      </c>
      <c r="C1311" s="0" t="n">
        <f aca="false">IF(B1311=2,1,0)</f>
        <v>0</v>
      </c>
    </row>
    <row r="1312" customFormat="false" ht="15" hidden="false" customHeight="false" outlineLevel="0" collapsed="false">
      <c r="A1312" s="0" t="s">
        <v>1198</v>
      </c>
      <c r="B1312" s="0" t="n">
        <v>1</v>
      </c>
      <c r="C1312" s="0" t="n">
        <f aca="false">IF(B1312=2,1,0)</f>
        <v>0</v>
      </c>
    </row>
    <row r="1313" customFormat="false" ht="15" hidden="false" customHeight="false" outlineLevel="0" collapsed="false">
      <c r="A1313" s="0" t="s">
        <v>1200</v>
      </c>
      <c r="B1313" s="0" t="n">
        <v>1</v>
      </c>
      <c r="C1313" s="0" t="n">
        <f aca="false">IF(B1313=2,1,0)</f>
        <v>0</v>
      </c>
    </row>
    <row r="1314" customFormat="false" ht="15" hidden="false" customHeight="false" outlineLevel="0" collapsed="false">
      <c r="A1314" s="0" t="s">
        <v>1201</v>
      </c>
      <c r="B1314" s="0" t="n">
        <v>1</v>
      </c>
      <c r="C1314" s="0" t="n">
        <f aca="false">IF(B1314=2,1,0)</f>
        <v>0</v>
      </c>
    </row>
    <row r="1315" customFormat="false" ht="15" hidden="false" customHeight="false" outlineLevel="0" collapsed="false">
      <c r="A1315" s="0" t="s">
        <v>1719</v>
      </c>
      <c r="B1315" s="0" t="n">
        <v>1</v>
      </c>
      <c r="C1315" s="0" t="n">
        <f aca="false">IF(B1315=2,1,0)</f>
        <v>0</v>
      </c>
    </row>
    <row r="1316" customFormat="false" ht="15" hidden="false" customHeight="false" outlineLevel="0" collapsed="false">
      <c r="A1316" s="0" t="s">
        <v>1203</v>
      </c>
      <c r="B1316" s="0" t="n">
        <v>1</v>
      </c>
      <c r="C1316" s="0" t="n">
        <f aca="false">IF(B1316=2,1,0)</f>
        <v>0</v>
      </c>
    </row>
    <row r="1317" customFormat="false" ht="15" hidden="false" customHeight="false" outlineLevel="0" collapsed="false">
      <c r="A1317" s="0" t="s">
        <v>1207</v>
      </c>
      <c r="B1317" s="0" t="n">
        <v>1</v>
      </c>
      <c r="C1317" s="0" t="n">
        <f aca="false">IF(B1317=2,1,0)</f>
        <v>0</v>
      </c>
    </row>
    <row r="1318" customFormat="false" ht="15" hidden="false" customHeight="false" outlineLevel="0" collapsed="false">
      <c r="A1318" s="0" t="s">
        <v>1210</v>
      </c>
      <c r="B1318" s="0" t="n">
        <v>1</v>
      </c>
      <c r="C1318" s="0" t="n">
        <f aca="false">IF(B1318=2,1,0)</f>
        <v>0</v>
      </c>
    </row>
    <row r="1319" customFormat="false" ht="15" hidden="false" customHeight="false" outlineLevel="0" collapsed="false">
      <c r="A1319" s="0" t="s">
        <v>1211</v>
      </c>
      <c r="B1319" s="0" t="n">
        <v>1</v>
      </c>
      <c r="C1319" s="0" t="n">
        <f aca="false">IF(B1319=2,1,0)</f>
        <v>0</v>
      </c>
    </row>
    <row r="1320" customFormat="false" ht="15" hidden="false" customHeight="false" outlineLevel="0" collapsed="false">
      <c r="A1320" s="0" t="s">
        <v>1212</v>
      </c>
      <c r="B1320" s="0" t="n">
        <v>1</v>
      </c>
      <c r="C1320" s="0" t="n">
        <f aca="false">IF(B1320=2,1,0)</f>
        <v>0</v>
      </c>
    </row>
    <row r="1321" customFormat="false" ht="15" hidden="false" customHeight="false" outlineLevel="0" collapsed="false">
      <c r="A1321" s="0" t="s">
        <v>1213</v>
      </c>
      <c r="B1321" s="0" t="n">
        <v>1</v>
      </c>
      <c r="C1321" s="0" t="n">
        <f aca="false">IF(B1321=2,1,0)</f>
        <v>0</v>
      </c>
    </row>
    <row r="1322" customFormat="false" ht="15" hidden="false" customHeight="false" outlineLevel="0" collapsed="false">
      <c r="A1322" s="0" t="s">
        <v>1215</v>
      </c>
      <c r="B1322" s="0" t="n">
        <v>1</v>
      </c>
      <c r="C1322" s="0" t="n">
        <f aca="false">IF(B1322=2,1,0)</f>
        <v>0</v>
      </c>
    </row>
    <row r="1323" customFormat="false" ht="15" hidden="false" customHeight="false" outlineLevel="0" collapsed="false">
      <c r="A1323" s="0" t="s">
        <v>1216</v>
      </c>
      <c r="B1323" s="0" t="n">
        <v>1</v>
      </c>
      <c r="C1323" s="0" t="n">
        <f aca="false">IF(B1323=2,1,0)</f>
        <v>0</v>
      </c>
    </row>
    <row r="1324" customFormat="false" ht="15" hidden="false" customHeight="false" outlineLevel="0" collapsed="false">
      <c r="A1324" s="0" t="s">
        <v>1217</v>
      </c>
      <c r="B1324" s="0" t="n">
        <v>1</v>
      </c>
      <c r="C1324" s="0" t="n">
        <f aca="false">IF(B1324=2,1,0)</f>
        <v>0</v>
      </c>
    </row>
    <row r="1325" customFormat="false" ht="15" hidden="false" customHeight="false" outlineLevel="0" collapsed="false">
      <c r="A1325" s="0" t="s">
        <v>1219</v>
      </c>
      <c r="B1325" s="0" t="n">
        <v>1</v>
      </c>
      <c r="C1325" s="0" t="n">
        <f aca="false">IF(B1325=2,1,0)</f>
        <v>0</v>
      </c>
    </row>
    <row r="1326" customFormat="false" ht="15" hidden="false" customHeight="false" outlineLevel="0" collapsed="false">
      <c r="A1326" s="0" t="s">
        <v>1220</v>
      </c>
      <c r="B1326" s="0" t="n">
        <v>1</v>
      </c>
      <c r="C1326" s="0" t="n">
        <f aca="false">IF(B1326=2,1,0)</f>
        <v>0</v>
      </c>
    </row>
    <row r="1327" customFormat="false" ht="15" hidden="false" customHeight="false" outlineLevel="0" collapsed="false">
      <c r="A1327" s="0" t="s">
        <v>1221</v>
      </c>
      <c r="B1327" s="0" t="n">
        <v>1</v>
      </c>
      <c r="C1327" s="0" t="n">
        <f aca="false">IF(B1327=2,1,0)</f>
        <v>0</v>
      </c>
    </row>
    <row r="1328" customFormat="false" ht="15" hidden="false" customHeight="false" outlineLevel="0" collapsed="false">
      <c r="A1328" s="0" t="s">
        <v>1222</v>
      </c>
      <c r="B1328" s="0" t="n">
        <v>1</v>
      </c>
      <c r="C1328" s="0" t="n">
        <f aca="false">IF(B1328=2,1,0)</f>
        <v>0</v>
      </c>
    </row>
    <row r="1329" customFormat="false" ht="15" hidden="false" customHeight="false" outlineLevel="0" collapsed="false">
      <c r="A1329" s="0" t="s">
        <v>1223</v>
      </c>
      <c r="B1329" s="0" t="n">
        <v>1</v>
      </c>
      <c r="C1329" s="0" t="n">
        <f aca="false">IF(B1329=2,1,0)</f>
        <v>0</v>
      </c>
    </row>
    <row r="1330" customFormat="false" ht="15" hidden="false" customHeight="false" outlineLevel="0" collapsed="false">
      <c r="A1330" s="0" t="s">
        <v>1224</v>
      </c>
      <c r="B1330" s="0" t="n">
        <v>1</v>
      </c>
      <c r="C1330" s="0" t="n">
        <f aca="false">IF(B1330=2,1,0)</f>
        <v>0</v>
      </c>
    </row>
    <row r="1331" customFormat="false" ht="15" hidden="false" customHeight="false" outlineLevel="0" collapsed="false">
      <c r="A1331" s="0" t="s">
        <v>1225</v>
      </c>
      <c r="B1331" s="0" t="n">
        <v>1</v>
      </c>
      <c r="C1331" s="0" t="n">
        <f aca="false">IF(B1331=2,1,0)</f>
        <v>0</v>
      </c>
    </row>
    <row r="1332" customFormat="false" ht="15" hidden="false" customHeight="false" outlineLevel="0" collapsed="false">
      <c r="A1332" s="0" t="s">
        <v>1226</v>
      </c>
      <c r="B1332" s="0" t="n">
        <v>1</v>
      </c>
      <c r="C1332" s="0" t="n">
        <f aca="false">IF(B1332=2,1,0)</f>
        <v>0</v>
      </c>
    </row>
    <row r="1333" customFormat="false" ht="15" hidden="false" customHeight="false" outlineLevel="0" collapsed="false">
      <c r="A1333" s="0" t="s">
        <v>1227</v>
      </c>
      <c r="B1333" s="0" t="n">
        <v>1</v>
      </c>
      <c r="C1333" s="0" t="n">
        <f aca="false">IF(B1333=2,1,0)</f>
        <v>0</v>
      </c>
    </row>
    <row r="1334" customFormat="false" ht="15" hidden="false" customHeight="false" outlineLevel="0" collapsed="false">
      <c r="A1334" s="0" t="s">
        <v>1228</v>
      </c>
      <c r="B1334" s="0" t="n">
        <v>1</v>
      </c>
      <c r="C1334" s="0" t="n">
        <f aca="false">IF(B1334=2,1,0)</f>
        <v>0</v>
      </c>
    </row>
    <row r="1335" customFormat="false" ht="15" hidden="false" customHeight="false" outlineLevel="0" collapsed="false">
      <c r="A1335" s="0" t="s">
        <v>1230</v>
      </c>
      <c r="B1335" s="0" t="n">
        <v>1</v>
      </c>
      <c r="C1335" s="0" t="n">
        <f aca="false">IF(B1335=2,1,0)</f>
        <v>0</v>
      </c>
    </row>
    <row r="1336" customFormat="false" ht="15" hidden="false" customHeight="false" outlineLevel="0" collapsed="false">
      <c r="A1336" s="0" t="s">
        <v>1231</v>
      </c>
      <c r="B1336" s="0" t="n">
        <v>1</v>
      </c>
      <c r="C1336" s="0" t="n">
        <f aca="false">IF(B1336=2,1,0)</f>
        <v>0</v>
      </c>
    </row>
    <row r="1337" customFormat="false" ht="15" hidden="false" customHeight="false" outlineLevel="0" collapsed="false">
      <c r="A1337" s="0" t="s">
        <v>2</v>
      </c>
      <c r="B1337" s="0" t="n">
        <v>0</v>
      </c>
      <c r="C1337" s="0" t="n">
        <f aca="false">IF(B1337=2,1,0)</f>
        <v>0</v>
      </c>
    </row>
    <row r="1338" customFormat="false" ht="15" hidden="false" customHeight="false" outlineLevel="0" collapsed="false">
      <c r="A1338" s="0" t="s">
        <v>12</v>
      </c>
      <c r="B1338" s="0" t="n">
        <v>0</v>
      </c>
      <c r="C1338" s="0" t="n">
        <f aca="false">IF(B1338=2,1,0)</f>
        <v>0</v>
      </c>
    </row>
    <row r="1339" customFormat="false" ht="15" hidden="false" customHeight="false" outlineLevel="0" collapsed="false">
      <c r="A1339" s="0" t="s">
        <v>17</v>
      </c>
      <c r="B1339" s="0" t="n">
        <v>0</v>
      </c>
      <c r="C1339" s="0" t="n">
        <f aca="false">IF(B1339=2,1,0)</f>
        <v>0</v>
      </c>
    </row>
    <row r="1340" customFormat="false" ht="15" hidden="false" customHeight="false" outlineLevel="0" collapsed="false">
      <c r="A1340" s="0" t="s">
        <v>28</v>
      </c>
      <c r="B1340" s="0" t="n">
        <v>0</v>
      </c>
      <c r="C1340" s="0" t="n">
        <f aca="false">IF(B1340=2,1,0)</f>
        <v>0</v>
      </c>
    </row>
    <row r="1341" customFormat="false" ht="15" hidden="false" customHeight="false" outlineLevel="0" collapsed="false">
      <c r="A1341" s="0" t="s">
        <v>57</v>
      </c>
      <c r="B1341" s="0" t="n">
        <v>0</v>
      </c>
      <c r="C1341" s="0" t="n">
        <f aca="false">IF(B1341=2,1,0)</f>
        <v>0</v>
      </c>
    </row>
    <row r="1342" customFormat="false" ht="15" hidden="false" customHeight="false" outlineLevel="0" collapsed="false">
      <c r="A1342" s="0" t="s">
        <v>65</v>
      </c>
      <c r="B1342" s="0" t="n">
        <v>0</v>
      </c>
      <c r="C1342" s="0" t="n">
        <f aca="false">IF(B1342=2,1,0)</f>
        <v>0</v>
      </c>
    </row>
    <row r="1343" customFormat="false" ht="15" hidden="false" customHeight="false" outlineLevel="0" collapsed="false">
      <c r="A1343" s="0" t="s">
        <v>71</v>
      </c>
      <c r="B1343" s="0" t="n">
        <v>0</v>
      </c>
      <c r="C1343" s="0" t="n">
        <f aca="false">IF(B1343=2,1,0)</f>
        <v>0</v>
      </c>
    </row>
    <row r="1344" customFormat="false" ht="15" hidden="false" customHeight="false" outlineLevel="0" collapsed="false">
      <c r="A1344" s="0" t="s">
        <v>84</v>
      </c>
      <c r="B1344" s="0" t="n">
        <v>0</v>
      </c>
      <c r="C1344" s="0" t="n">
        <f aca="false">IF(B1344=2,1,0)</f>
        <v>0</v>
      </c>
    </row>
    <row r="1345" customFormat="false" ht="15" hidden="false" customHeight="false" outlineLevel="0" collapsed="false">
      <c r="A1345" s="0" t="s">
        <v>88</v>
      </c>
      <c r="B1345" s="0" t="n">
        <v>0</v>
      </c>
      <c r="C1345" s="0" t="n">
        <f aca="false">IF(B1345=2,1,0)</f>
        <v>0</v>
      </c>
    </row>
    <row r="1346" customFormat="false" ht="15" hidden="false" customHeight="false" outlineLevel="0" collapsed="false">
      <c r="A1346" s="0" t="s">
        <v>95</v>
      </c>
      <c r="B1346" s="0" t="n">
        <v>0</v>
      </c>
      <c r="C1346" s="0" t="n">
        <f aca="false">IF(B1346=2,1,0)</f>
        <v>0</v>
      </c>
    </row>
    <row r="1347" customFormat="false" ht="15" hidden="false" customHeight="false" outlineLevel="0" collapsed="false">
      <c r="A1347" s="0" t="s">
        <v>105</v>
      </c>
      <c r="B1347" s="0" t="n">
        <v>0</v>
      </c>
      <c r="C1347" s="0" t="n">
        <f aca="false">IF(B1347=2,1,0)</f>
        <v>0</v>
      </c>
    </row>
    <row r="1348" customFormat="false" ht="15" hidden="false" customHeight="false" outlineLevel="0" collapsed="false">
      <c r="A1348" s="0" t="s">
        <v>107</v>
      </c>
      <c r="B1348" s="0" t="n">
        <v>0</v>
      </c>
      <c r="C1348" s="0" t="n">
        <f aca="false">IF(B1348=2,1,0)</f>
        <v>0</v>
      </c>
    </row>
    <row r="1349" customFormat="false" ht="15" hidden="false" customHeight="false" outlineLevel="0" collapsed="false">
      <c r="A1349" s="0" t="s">
        <v>129</v>
      </c>
      <c r="B1349" s="0" t="n">
        <v>0</v>
      </c>
      <c r="C1349" s="0" t="n">
        <f aca="false">IF(B1349=2,1,0)</f>
        <v>0</v>
      </c>
    </row>
    <row r="1350" customFormat="false" ht="15" hidden="false" customHeight="false" outlineLevel="0" collapsed="false">
      <c r="A1350" s="0" t="s">
        <v>134</v>
      </c>
      <c r="B1350" s="0" t="n">
        <v>0</v>
      </c>
      <c r="C1350" s="0" t="n">
        <f aca="false">IF(B1350=2,1,0)</f>
        <v>0</v>
      </c>
    </row>
    <row r="1351" customFormat="false" ht="15" hidden="false" customHeight="false" outlineLevel="0" collapsed="false">
      <c r="A1351" s="0" t="s">
        <v>139</v>
      </c>
      <c r="B1351" s="0" t="n">
        <v>0</v>
      </c>
      <c r="C1351" s="0" t="n">
        <f aca="false">IF(B1351=2,1,0)</f>
        <v>0</v>
      </c>
    </row>
    <row r="1352" customFormat="false" ht="15" hidden="false" customHeight="false" outlineLevel="0" collapsed="false">
      <c r="A1352" s="0" t="s">
        <v>142</v>
      </c>
      <c r="B1352" s="0" t="n">
        <v>0</v>
      </c>
      <c r="C1352" s="0" t="n">
        <f aca="false">IF(B1352=2,1,0)</f>
        <v>0</v>
      </c>
    </row>
    <row r="1353" customFormat="false" ht="15" hidden="false" customHeight="false" outlineLevel="0" collapsed="false">
      <c r="A1353" s="0" t="s">
        <v>1720</v>
      </c>
      <c r="B1353" s="0" t="n">
        <v>0</v>
      </c>
      <c r="C1353" s="0" t="n">
        <f aca="false">IF(B1353=2,1,0)</f>
        <v>0</v>
      </c>
    </row>
    <row r="1354" customFormat="false" ht="15" hidden="false" customHeight="false" outlineLevel="0" collapsed="false">
      <c r="A1354" s="0" t="s">
        <v>155</v>
      </c>
      <c r="B1354" s="0" t="n">
        <v>0</v>
      </c>
      <c r="C1354" s="0" t="n">
        <f aca="false">IF(B1354=2,1,0)</f>
        <v>0</v>
      </c>
    </row>
    <row r="1355" customFormat="false" ht="15" hidden="false" customHeight="false" outlineLevel="0" collapsed="false">
      <c r="A1355" s="0" t="s">
        <v>173</v>
      </c>
      <c r="B1355" s="0" t="n">
        <v>0</v>
      </c>
      <c r="C1355" s="0" t="n">
        <f aca="false">IF(B1355=2,1,0)</f>
        <v>0</v>
      </c>
    </row>
    <row r="1356" customFormat="false" ht="15" hidden="false" customHeight="false" outlineLevel="0" collapsed="false">
      <c r="A1356" s="0" t="s">
        <v>189</v>
      </c>
      <c r="B1356" s="0" t="n">
        <v>0</v>
      </c>
      <c r="C1356" s="0" t="n">
        <f aca="false">IF(B1356=2,1,0)</f>
        <v>0</v>
      </c>
    </row>
    <row r="1357" customFormat="false" ht="15" hidden="false" customHeight="false" outlineLevel="0" collapsed="false">
      <c r="A1357" s="0" t="s">
        <v>190</v>
      </c>
      <c r="B1357" s="0" t="n">
        <v>0</v>
      </c>
      <c r="C1357" s="0" t="n">
        <f aca="false">IF(B1357=2,1,0)</f>
        <v>0</v>
      </c>
    </row>
    <row r="1358" customFormat="false" ht="15" hidden="false" customHeight="false" outlineLevel="0" collapsed="false">
      <c r="A1358" s="0" t="s">
        <v>199</v>
      </c>
      <c r="B1358" s="0" t="n">
        <v>0</v>
      </c>
      <c r="C1358" s="0" t="n">
        <f aca="false">IF(B1358=2,1,0)</f>
        <v>0</v>
      </c>
    </row>
    <row r="1359" customFormat="false" ht="15" hidden="false" customHeight="false" outlineLevel="0" collapsed="false">
      <c r="A1359" s="0" t="s">
        <v>209</v>
      </c>
      <c r="B1359" s="0" t="n">
        <v>0</v>
      </c>
      <c r="C1359" s="0" t="n">
        <f aca="false">IF(B1359=2,1,0)</f>
        <v>0</v>
      </c>
    </row>
    <row r="1360" customFormat="false" ht="15" hidden="false" customHeight="false" outlineLevel="0" collapsed="false">
      <c r="A1360" s="0" t="s">
        <v>211</v>
      </c>
      <c r="B1360" s="0" t="n">
        <v>0</v>
      </c>
      <c r="C1360" s="0" t="n">
        <f aca="false">IF(B1360=2,1,0)</f>
        <v>0</v>
      </c>
    </row>
    <row r="1361" customFormat="false" ht="15" hidden="false" customHeight="false" outlineLevel="0" collapsed="false">
      <c r="A1361" s="0" t="s">
        <v>220</v>
      </c>
      <c r="B1361" s="0" t="n">
        <v>0</v>
      </c>
      <c r="C1361" s="0" t="n">
        <f aca="false">IF(B1361=2,1,0)</f>
        <v>0</v>
      </c>
    </row>
    <row r="1362" customFormat="false" ht="15" hidden="false" customHeight="false" outlineLevel="0" collapsed="false">
      <c r="A1362" s="0" t="s">
        <v>223</v>
      </c>
      <c r="B1362" s="0" t="n">
        <v>0</v>
      </c>
      <c r="C1362" s="0" t="n">
        <f aca="false">IF(B1362=2,1,0)</f>
        <v>0</v>
      </c>
    </row>
    <row r="1363" customFormat="false" ht="15" hidden="false" customHeight="false" outlineLevel="0" collapsed="false">
      <c r="A1363" s="0" t="s">
        <v>226</v>
      </c>
      <c r="B1363" s="0" t="n">
        <v>0</v>
      </c>
      <c r="C1363" s="0" t="n">
        <f aca="false">IF(B1363=2,1,0)</f>
        <v>0</v>
      </c>
    </row>
    <row r="1364" customFormat="false" ht="15" hidden="false" customHeight="false" outlineLevel="0" collapsed="false">
      <c r="A1364" s="0" t="s">
        <v>228</v>
      </c>
      <c r="B1364" s="0" t="n">
        <v>0</v>
      </c>
      <c r="C1364" s="0" t="n">
        <f aca="false">IF(B1364=2,1,0)</f>
        <v>0</v>
      </c>
    </row>
    <row r="1365" customFormat="false" ht="15" hidden="false" customHeight="false" outlineLevel="0" collapsed="false">
      <c r="A1365" s="0" t="s">
        <v>1721</v>
      </c>
      <c r="B1365" s="0" t="n">
        <v>0</v>
      </c>
      <c r="C1365" s="0" t="n">
        <f aca="false">IF(B1365=2,1,0)</f>
        <v>0</v>
      </c>
    </row>
    <row r="1366" customFormat="false" ht="15" hidden="false" customHeight="false" outlineLevel="0" collapsed="false">
      <c r="A1366" s="0" t="s">
        <v>1722</v>
      </c>
      <c r="B1366" s="0" t="n">
        <v>0</v>
      </c>
      <c r="C1366" s="0" t="n">
        <f aca="false">IF(B1366=2,1,0)</f>
        <v>0</v>
      </c>
    </row>
    <row r="1367" customFormat="false" ht="15" hidden="false" customHeight="false" outlineLevel="0" collapsed="false">
      <c r="A1367" s="0" t="s">
        <v>230</v>
      </c>
      <c r="B1367" s="0" t="n">
        <v>0</v>
      </c>
      <c r="C1367" s="0" t="n">
        <f aca="false">IF(B1367=2,1,0)</f>
        <v>0</v>
      </c>
    </row>
    <row r="1368" customFormat="false" ht="15" hidden="false" customHeight="false" outlineLevel="0" collapsed="false">
      <c r="A1368" s="0" t="s">
        <v>1723</v>
      </c>
      <c r="B1368" s="0" t="n">
        <v>0</v>
      </c>
      <c r="C1368" s="0" t="n">
        <f aca="false">IF(B1368=2,1,0)</f>
        <v>0</v>
      </c>
    </row>
    <row r="1369" customFormat="false" ht="15" hidden="false" customHeight="false" outlineLevel="0" collapsed="false">
      <c r="A1369" s="0" t="s">
        <v>1724</v>
      </c>
      <c r="B1369" s="0" t="n">
        <v>0</v>
      </c>
      <c r="C1369" s="0" t="n">
        <f aca="false">IF(B1369=2,1,0)</f>
        <v>0</v>
      </c>
    </row>
    <row r="1370" customFormat="false" ht="15" hidden="false" customHeight="false" outlineLevel="0" collapsed="false">
      <c r="A1370" s="0" t="s">
        <v>242</v>
      </c>
      <c r="B1370" s="0" t="n">
        <v>0</v>
      </c>
      <c r="C1370" s="0" t="n">
        <f aca="false">IF(B1370=2,1,0)</f>
        <v>0</v>
      </c>
    </row>
    <row r="1371" customFormat="false" ht="15" hidden="false" customHeight="false" outlineLevel="0" collapsed="false">
      <c r="A1371" s="0" t="s">
        <v>243</v>
      </c>
      <c r="B1371" s="0" t="n">
        <v>0</v>
      </c>
      <c r="C1371" s="0" t="n">
        <f aca="false">IF(B1371=2,1,0)</f>
        <v>0</v>
      </c>
    </row>
    <row r="1372" customFormat="false" ht="15" hidden="false" customHeight="false" outlineLevel="0" collapsed="false">
      <c r="A1372" s="0" t="s">
        <v>271</v>
      </c>
      <c r="B1372" s="0" t="n">
        <v>0</v>
      </c>
      <c r="C1372" s="0" t="n">
        <f aca="false">IF(B1372=2,1,0)</f>
        <v>0</v>
      </c>
    </row>
    <row r="1373" customFormat="false" ht="15" hidden="false" customHeight="false" outlineLevel="0" collapsed="false">
      <c r="A1373" s="0" t="s">
        <v>303</v>
      </c>
      <c r="B1373" s="0" t="n">
        <v>0</v>
      </c>
      <c r="C1373" s="0" t="n">
        <f aca="false">IF(B1373=2,1,0)</f>
        <v>0</v>
      </c>
    </row>
    <row r="1374" customFormat="false" ht="15" hidden="false" customHeight="false" outlineLevel="0" collapsed="false">
      <c r="A1374" s="0" t="s">
        <v>310</v>
      </c>
      <c r="B1374" s="0" t="n">
        <v>0</v>
      </c>
      <c r="C1374" s="0" t="n">
        <f aca="false">IF(B1374=2,1,0)</f>
        <v>0</v>
      </c>
    </row>
    <row r="1375" customFormat="false" ht="15" hidden="false" customHeight="false" outlineLevel="0" collapsed="false">
      <c r="A1375" s="0" t="s">
        <v>1725</v>
      </c>
      <c r="B1375" s="0" t="n">
        <v>0</v>
      </c>
      <c r="C1375" s="0" t="n">
        <f aca="false">IF(B1375=2,1,0)</f>
        <v>0</v>
      </c>
    </row>
    <row r="1376" customFormat="false" ht="15" hidden="false" customHeight="false" outlineLevel="0" collapsed="false">
      <c r="A1376" s="0" t="s">
        <v>311</v>
      </c>
      <c r="B1376" s="0" t="n">
        <v>0</v>
      </c>
      <c r="C1376" s="0" t="n">
        <f aca="false">IF(B1376=2,1,0)</f>
        <v>0</v>
      </c>
    </row>
    <row r="1377" customFormat="false" ht="15" hidden="false" customHeight="false" outlineLevel="0" collapsed="false">
      <c r="A1377" s="0" t="s">
        <v>316</v>
      </c>
      <c r="B1377" s="0" t="n">
        <v>0</v>
      </c>
      <c r="C1377" s="0" t="n">
        <f aca="false">IF(B1377=2,1,0)</f>
        <v>0</v>
      </c>
    </row>
    <row r="1378" customFormat="false" ht="15" hidden="false" customHeight="false" outlineLevel="0" collapsed="false">
      <c r="A1378" s="0" t="s">
        <v>332</v>
      </c>
      <c r="B1378" s="0" t="n">
        <v>0</v>
      </c>
      <c r="C1378" s="0" t="n">
        <f aca="false">IF(B1378=2,1,0)</f>
        <v>0</v>
      </c>
    </row>
    <row r="1379" customFormat="false" ht="15" hidden="false" customHeight="false" outlineLevel="0" collapsed="false">
      <c r="A1379" s="0" t="s">
        <v>348</v>
      </c>
      <c r="B1379" s="0" t="n">
        <v>0</v>
      </c>
      <c r="C1379" s="0" t="n">
        <f aca="false">IF(B1379=2,1,0)</f>
        <v>0</v>
      </c>
    </row>
    <row r="1380" customFormat="false" ht="15" hidden="false" customHeight="false" outlineLevel="0" collapsed="false">
      <c r="A1380" s="0" t="s">
        <v>357</v>
      </c>
      <c r="B1380" s="0" t="n">
        <v>0</v>
      </c>
      <c r="C1380" s="0" t="n">
        <f aca="false">IF(B1380=2,1,0)</f>
        <v>0</v>
      </c>
    </row>
    <row r="1381" customFormat="false" ht="15" hidden="false" customHeight="false" outlineLevel="0" collapsed="false">
      <c r="A1381" s="0" t="s">
        <v>371</v>
      </c>
      <c r="B1381" s="0" t="n">
        <v>0</v>
      </c>
      <c r="C1381" s="0" t="n">
        <f aca="false">IF(B1381=2,1,0)</f>
        <v>0</v>
      </c>
    </row>
    <row r="1382" customFormat="false" ht="15" hidden="false" customHeight="false" outlineLevel="0" collapsed="false">
      <c r="A1382" s="0" t="s">
        <v>381</v>
      </c>
      <c r="B1382" s="0" t="n">
        <v>0</v>
      </c>
      <c r="C1382" s="0" t="n">
        <f aca="false">IF(B1382=2,1,0)</f>
        <v>0</v>
      </c>
    </row>
    <row r="1383" customFormat="false" ht="15" hidden="false" customHeight="false" outlineLevel="0" collapsed="false">
      <c r="A1383" s="0" t="s">
        <v>1726</v>
      </c>
      <c r="B1383" s="0" t="n">
        <v>0</v>
      </c>
      <c r="C1383" s="0" t="n">
        <f aca="false">IF(B1383=2,1,0)</f>
        <v>0</v>
      </c>
    </row>
    <row r="1384" customFormat="false" ht="15" hidden="false" customHeight="false" outlineLevel="0" collapsed="false">
      <c r="A1384" s="0" t="s">
        <v>383</v>
      </c>
      <c r="B1384" s="0" t="n">
        <v>0</v>
      </c>
      <c r="C1384" s="0" t="n">
        <f aca="false">IF(B1384=2,1,0)</f>
        <v>0</v>
      </c>
    </row>
    <row r="1385" customFormat="false" ht="15" hidden="false" customHeight="false" outlineLevel="0" collapsed="false">
      <c r="A1385" s="0" t="s">
        <v>388</v>
      </c>
      <c r="B1385" s="0" t="n">
        <v>0</v>
      </c>
      <c r="C1385" s="0" t="n">
        <f aca="false">IF(B1385=2,1,0)</f>
        <v>0</v>
      </c>
    </row>
    <row r="1386" customFormat="false" ht="15" hidden="false" customHeight="false" outlineLevel="0" collapsed="false">
      <c r="A1386" s="0" t="s">
        <v>390</v>
      </c>
      <c r="B1386" s="0" t="n">
        <v>0</v>
      </c>
      <c r="C1386" s="0" t="n">
        <f aca="false">IF(B1386=2,1,0)</f>
        <v>0</v>
      </c>
    </row>
    <row r="1387" customFormat="false" ht="15" hidden="false" customHeight="false" outlineLevel="0" collapsed="false">
      <c r="A1387" s="0" t="s">
        <v>404</v>
      </c>
      <c r="B1387" s="0" t="n">
        <v>0</v>
      </c>
      <c r="C1387" s="0" t="n">
        <f aca="false">IF(B1387=2,1,0)</f>
        <v>0</v>
      </c>
    </row>
    <row r="1388" customFormat="false" ht="15" hidden="false" customHeight="false" outlineLevel="0" collapsed="false">
      <c r="A1388" s="0" t="s">
        <v>405</v>
      </c>
      <c r="B1388" s="0" t="n">
        <v>0</v>
      </c>
      <c r="C1388" s="0" t="n">
        <f aca="false">IF(B1388=2,1,0)</f>
        <v>0</v>
      </c>
    </row>
    <row r="1389" customFormat="false" ht="15" hidden="false" customHeight="false" outlineLevel="0" collapsed="false">
      <c r="A1389" s="0" t="s">
        <v>423</v>
      </c>
      <c r="B1389" s="0" t="n">
        <v>0</v>
      </c>
      <c r="C1389" s="0" t="n">
        <f aca="false">IF(B1389=2,1,0)</f>
        <v>0</v>
      </c>
    </row>
    <row r="1390" customFormat="false" ht="15" hidden="false" customHeight="false" outlineLevel="0" collapsed="false">
      <c r="A1390" s="0" t="s">
        <v>429</v>
      </c>
      <c r="B1390" s="0" t="n">
        <v>0</v>
      </c>
      <c r="C1390" s="0" t="n">
        <f aca="false">IF(B1390=2,1,0)</f>
        <v>0</v>
      </c>
    </row>
    <row r="1391" customFormat="false" ht="15" hidden="false" customHeight="false" outlineLevel="0" collapsed="false">
      <c r="A1391" s="0" t="s">
        <v>431</v>
      </c>
      <c r="B1391" s="0" t="n">
        <v>0</v>
      </c>
      <c r="C1391" s="0" t="n">
        <f aca="false">IF(B1391=2,1,0)</f>
        <v>0</v>
      </c>
    </row>
    <row r="1392" customFormat="false" ht="15" hidden="false" customHeight="false" outlineLevel="0" collapsed="false">
      <c r="A1392" s="0" t="s">
        <v>435</v>
      </c>
      <c r="B1392" s="0" t="n">
        <v>0</v>
      </c>
      <c r="C1392" s="0" t="n">
        <f aca="false">IF(B1392=2,1,0)</f>
        <v>0</v>
      </c>
    </row>
    <row r="1393" customFormat="false" ht="15" hidden="false" customHeight="false" outlineLevel="0" collapsed="false">
      <c r="A1393" s="0" t="s">
        <v>450</v>
      </c>
      <c r="B1393" s="0" t="n">
        <v>0</v>
      </c>
      <c r="C1393" s="0" t="n">
        <f aca="false">IF(B1393=2,1,0)</f>
        <v>0</v>
      </c>
    </row>
    <row r="1394" customFormat="false" ht="15" hidden="false" customHeight="false" outlineLevel="0" collapsed="false">
      <c r="A1394" s="0" t="s">
        <v>453</v>
      </c>
      <c r="B1394" s="0" t="n">
        <v>0</v>
      </c>
      <c r="C1394" s="0" t="n">
        <f aca="false">IF(B1394=2,1,0)</f>
        <v>0</v>
      </c>
    </row>
    <row r="1395" customFormat="false" ht="15" hidden="false" customHeight="false" outlineLevel="0" collapsed="false">
      <c r="A1395" s="0" t="s">
        <v>454</v>
      </c>
      <c r="B1395" s="0" t="n">
        <v>0</v>
      </c>
      <c r="C1395" s="0" t="n">
        <f aca="false">IF(B1395=2,1,0)</f>
        <v>0</v>
      </c>
    </row>
    <row r="1396" customFormat="false" ht="15" hidden="false" customHeight="false" outlineLevel="0" collapsed="false">
      <c r="A1396" s="0" t="s">
        <v>468</v>
      </c>
      <c r="B1396" s="0" t="n">
        <v>0</v>
      </c>
      <c r="C1396" s="0" t="n">
        <f aca="false">IF(B1396=2,1,0)</f>
        <v>0</v>
      </c>
    </row>
    <row r="1397" customFormat="false" ht="15" hidden="false" customHeight="false" outlineLevel="0" collapsed="false">
      <c r="A1397" s="0" t="s">
        <v>470</v>
      </c>
      <c r="B1397" s="0" t="n">
        <v>0</v>
      </c>
      <c r="C1397" s="0" t="n">
        <f aca="false">IF(B1397=2,1,0)</f>
        <v>0</v>
      </c>
    </row>
    <row r="1398" customFormat="false" ht="15" hidden="false" customHeight="false" outlineLevel="0" collapsed="false">
      <c r="A1398" s="0" t="s">
        <v>476</v>
      </c>
      <c r="B1398" s="0" t="n">
        <v>0</v>
      </c>
      <c r="C1398" s="0" t="n">
        <f aca="false">IF(B1398=2,1,0)</f>
        <v>0</v>
      </c>
    </row>
    <row r="1399" customFormat="false" ht="15" hidden="false" customHeight="false" outlineLevel="0" collapsed="false">
      <c r="A1399" s="0" t="s">
        <v>477</v>
      </c>
      <c r="B1399" s="0" t="n">
        <v>0</v>
      </c>
      <c r="C1399" s="0" t="n">
        <f aca="false">IF(B1399=2,1,0)</f>
        <v>0</v>
      </c>
    </row>
    <row r="1400" customFormat="false" ht="15" hidden="false" customHeight="false" outlineLevel="0" collapsed="false">
      <c r="A1400" s="0" t="s">
        <v>478</v>
      </c>
      <c r="B1400" s="0" t="n">
        <v>0</v>
      </c>
      <c r="C1400" s="0" t="n">
        <f aca="false">IF(B1400=2,1,0)</f>
        <v>0</v>
      </c>
    </row>
    <row r="1401" customFormat="false" ht="15" hidden="false" customHeight="false" outlineLevel="0" collapsed="false">
      <c r="A1401" s="0" t="s">
        <v>485</v>
      </c>
      <c r="B1401" s="0" t="n">
        <v>0</v>
      </c>
      <c r="C1401" s="0" t="n">
        <f aca="false">IF(B1401=2,1,0)</f>
        <v>0</v>
      </c>
    </row>
    <row r="1402" customFormat="false" ht="15" hidden="false" customHeight="false" outlineLevel="0" collapsed="false">
      <c r="A1402" s="0" t="s">
        <v>488</v>
      </c>
      <c r="B1402" s="0" t="n">
        <v>0</v>
      </c>
      <c r="C1402" s="0" t="n">
        <f aca="false">IF(B1402=2,1,0)</f>
        <v>0</v>
      </c>
    </row>
    <row r="1403" customFormat="false" ht="15" hidden="false" customHeight="false" outlineLevel="0" collapsed="false">
      <c r="A1403" s="0" t="s">
        <v>495</v>
      </c>
      <c r="B1403" s="0" t="n">
        <v>0</v>
      </c>
      <c r="C1403" s="0" t="n">
        <f aca="false">IF(B1403=2,1,0)</f>
        <v>0</v>
      </c>
    </row>
    <row r="1404" customFormat="false" ht="15" hidden="false" customHeight="false" outlineLevel="0" collapsed="false">
      <c r="A1404" s="0" t="s">
        <v>500</v>
      </c>
      <c r="B1404" s="0" t="n">
        <v>0</v>
      </c>
      <c r="C1404" s="0" t="n">
        <f aca="false">IF(B1404=2,1,0)</f>
        <v>0</v>
      </c>
    </row>
    <row r="1405" customFormat="false" ht="15" hidden="false" customHeight="false" outlineLevel="0" collapsed="false">
      <c r="A1405" s="0" t="s">
        <v>501</v>
      </c>
      <c r="B1405" s="0" t="n">
        <v>0</v>
      </c>
      <c r="C1405" s="0" t="n">
        <f aca="false">IF(B1405=2,1,0)</f>
        <v>0</v>
      </c>
    </row>
    <row r="1406" customFormat="false" ht="15" hidden="false" customHeight="false" outlineLevel="0" collapsed="false">
      <c r="A1406" s="0" t="s">
        <v>502</v>
      </c>
      <c r="B1406" s="0" t="n">
        <v>0</v>
      </c>
      <c r="C1406" s="0" t="n">
        <f aca="false">IF(B1406=2,1,0)</f>
        <v>0</v>
      </c>
    </row>
    <row r="1407" customFormat="false" ht="15" hidden="false" customHeight="false" outlineLevel="0" collapsed="false">
      <c r="A1407" s="0" t="s">
        <v>1727</v>
      </c>
      <c r="B1407" s="0" t="n">
        <v>0</v>
      </c>
      <c r="C1407" s="0" t="n">
        <f aca="false">IF(B1407=2,1,0)</f>
        <v>0</v>
      </c>
    </row>
    <row r="1408" customFormat="false" ht="15" hidden="false" customHeight="false" outlineLevel="0" collapsed="false">
      <c r="A1408" s="0" t="s">
        <v>512</v>
      </c>
      <c r="B1408" s="0" t="n">
        <v>0</v>
      </c>
      <c r="C1408" s="0" t="n">
        <f aca="false">IF(B1408=2,1,0)</f>
        <v>0</v>
      </c>
    </row>
    <row r="1409" customFormat="false" ht="15" hidden="false" customHeight="false" outlineLevel="0" collapsed="false">
      <c r="A1409" s="0" t="s">
        <v>516</v>
      </c>
      <c r="B1409" s="0" t="n">
        <v>0</v>
      </c>
      <c r="C1409" s="0" t="n">
        <f aca="false">IF(B1409=2,1,0)</f>
        <v>0</v>
      </c>
    </row>
    <row r="1410" customFormat="false" ht="15" hidden="false" customHeight="false" outlineLevel="0" collapsed="false">
      <c r="A1410" s="0" t="s">
        <v>517</v>
      </c>
      <c r="B1410" s="0" t="n">
        <v>0</v>
      </c>
      <c r="C1410" s="0" t="n">
        <f aca="false">IF(B1410=2,1,0)</f>
        <v>0</v>
      </c>
    </row>
    <row r="1411" customFormat="false" ht="15" hidden="false" customHeight="false" outlineLevel="0" collapsed="false">
      <c r="A1411" s="0" t="s">
        <v>518</v>
      </c>
      <c r="B1411" s="0" t="n">
        <v>0</v>
      </c>
      <c r="C1411" s="0" t="n">
        <f aca="false">IF(B1411=2,1,0)</f>
        <v>0</v>
      </c>
    </row>
    <row r="1412" customFormat="false" ht="15" hidden="false" customHeight="false" outlineLevel="0" collapsed="false">
      <c r="A1412" s="0" t="s">
        <v>521</v>
      </c>
      <c r="B1412" s="0" t="n">
        <v>0</v>
      </c>
      <c r="C1412" s="0" t="n">
        <f aca="false">IF(B1412=2,1,0)</f>
        <v>0</v>
      </c>
    </row>
    <row r="1413" customFormat="false" ht="15" hidden="false" customHeight="false" outlineLevel="0" collapsed="false">
      <c r="A1413" s="0" t="s">
        <v>525</v>
      </c>
      <c r="B1413" s="0" t="n">
        <v>0</v>
      </c>
      <c r="C1413" s="0" t="n">
        <f aca="false">IF(B1413=2,1,0)</f>
        <v>0</v>
      </c>
    </row>
    <row r="1414" customFormat="false" ht="15" hidden="false" customHeight="false" outlineLevel="0" collapsed="false">
      <c r="A1414" s="0" t="s">
        <v>526</v>
      </c>
      <c r="B1414" s="0" t="n">
        <v>0</v>
      </c>
      <c r="C1414" s="0" t="n">
        <f aca="false">IF(B1414=2,1,0)</f>
        <v>0</v>
      </c>
    </row>
    <row r="1415" customFormat="false" ht="15" hidden="false" customHeight="false" outlineLevel="0" collapsed="false">
      <c r="A1415" s="0" t="s">
        <v>527</v>
      </c>
      <c r="B1415" s="0" t="n">
        <v>0</v>
      </c>
      <c r="C1415" s="0" t="n">
        <f aca="false">IF(B1415=2,1,0)</f>
        <v>0</v>
      </c>
    </row>
    <row r="1416" customFormat="false" ht="15" hidden="false" customHeight="false" outlineLevel="0" collapsed="false">
      <c r="A1416" s="0" t="s">
        <v>544</v>
      </c>
      <c r="B1416" s="0" t="n">
        <v>0</v>
      </c>
      <c r="C1416" s="0" t="n">
        <f aca="false">IF(B1416=2,1,0)</f>
        <v>0</v>
      </c>
    </row>
    <row r="1417" customFormat="false" ht="15" hidden="false" customHeight="false" outlineLevel="0" collapsed="false">
      <c r="A1417" s="0" t="s">
        <v>546</v>
      </c>
      <c r="B1417" s="0" t="n">
        <v>0</v>
      </c>
      <c r="C1417" s="0" t="n">
        <f aca="false">IF(B1417=2,1,0)</f>
        <v>0</v>
      </c>
    </row>
    <row r="1418" customFormat="false" ht="15" hidden="false" customHeight="false" outlineLevel="0" collapsed="false">
      <c r="A1418" s="0" t="s">
        <v>550</v>
      </c>
      <c r="B1418" s="0" t="n">
        <v>0</v>
      </c>
      <c r="C1418" s="0" t="n">
        <f aca="false">IF(B1418=2,1,0)</f>
        <v>0</v>
      </c>
    </row>
    <row r="1419" customFormat="false" ht="15" hidden="false" customHeight="false" outlineLevel="0" collapsed="false">
      <c r="A1419" s="0" t="s">
        <v>554</v>
      </c>
      <c r="B1419" s="0" t="n">
        <v>0</v>
      </c>
      <c r="C1419" s="0" t="n">
        <f aca="false">IF(B1419=2,1,0)</f>
        <v>0</v>
      </c>
    </row>
    <row r="1420" customFormat="false" ht="15" hidden="false" customHeight="false" outlineLevel="0" collapsed="false">
      <c r="A1420" s="0" t="s">
        <v>564</v>
      </c>
      <c r="B1420" s="0" t="n">
        <v>0</v>
      </c>
      <c r="C1420" s="0" t="n">
        <f aca="false">IF(B1420=2,1,0)</f>
        <v>0</v>
      </c>
    </row>
    <row r="1421" customFormat="false" ht="15" hidden="false" customHeight="false" outlineLevel="0" collapsed="false">
      <c r="A1421" s="0" t="s">
        <v>577</v>
      </c>
      <c r="B1421" s="0" t="n">
        <v>0</v>
      </c>
      <c r="C1421" s="0" t="n">
        <f aca="false">IF(B1421=2,1,0)</f>
        <v>0</v>
      </c>
    </row>
    <row r="1422" customFormat="false" ht="15" hidden="false" customHeight="false" outlineLevel="0" collapsed="false">
      <c r="A1422" s="0" t="s">
        <v>619</v>
      </c>
      <c r="B1422" s="0" t="n">
        <v>0</v>
      </c>
      <c r="C1422" s="0" t="n">
        <f aca="false">IF(B1422=2,1,0)</f>
        <v>0</v>
      </c>
    </row>
    <row r="1423" customFormat="false" ht="15" hidden="false" customHeight="false" outlineLevel="0" collapsed="false">
      <c r="A1423" s="0" t="s">
        <v>1728</v>
      </c>
      <c r="B1423" s="0" t="n">
        <v>0</v>
      </c>
      <c r="C1423" s="0" t="n">
        <f aca="false">IF(B1423=2,1,0)</f>
        <v>0</v>
      </c>
    </row>
    <row r="1424" customFormat="false" ht="15" hidden="false" customHeight="false" outlineLevel="0" collapsed="false">
      <c r="A1424" s="0" t="s">
        <v>624</v>
      </c>
      <c r="B1424" s="0" t="n">
        <v>0</v>
      </c>
      <c r="C1424" s="0" t="n">
        <f aca="false">IF(B1424=2,1,0)</f>
        <v>0</v>
      </c>
    </row>
    <row r="1425" customFormat="false" ht="15" hidden="false" customHeight="false" outlineLevel="0" collapsed="false">
      <c r="A1425" s="0" t="s">
        <v>629</v>
      </c>
      <c r="B1425" s="0" t="n">
        <v>0</v>
      </c>
      <c r="C1425" s="0" t="n">
        <f aca="false">IF(B1425=2,1,0)</f>
        <v>0</v>
      </c>
    </row>
    <row r="1426" customFormat="false" ht="15" hidden="false" customHeight="false" outlineLevel="0" collapsed="false">
      <c r="A1426" s="0" t="s">
        <v>635</v>
      </c>
      <c r="B1426" s="0" t="n">
        <v>0</v>
      </c>
      <c r="C1426" s="0" t="n">
        <f aca="false">IF(B1426=2,1,0)</f>
        <v>0</v>
      </c>
    </row>
    <row r="1427" customFormat="false" ht="15" hidden="false" customHeight="false" outlineLevel="0" collapsed="false">
      <c r="A1427" s="0" t="s">
        <v>671</v>
      </c>
      <c r="B1427" s="0" t="n">
        <v>0</v>
      </c>
      <c r="C1427" s="0" t="n">
        <f aca="false">IF(B1427=2,1,0)</f>
        <v>0</v>
      </c>
    </row>
    <row r="1428" customFormat="false" ht="15" hidden="false" customHeight="false" outlineLevel="0" collapsed="false">
      <c r="A1428" s="0" t="s">
        <v>674</v>
      </c>
      <c r="B1428" s="0" t="n">
        <v>0</v>
      </c>
      <c r="C1428" s="0" t="n">
        <f aca="false">IF(B1428=2,1,0)</f>
        <v>0</v>
      </c>
    </row>
    <row r="1429" customFormat="false" ht="15" hidden="false" customHeight="false" outlineLevel="0" collapsed="false">
      <c r="A1429" s="0" t="s">
        <v>679</v>
      </c>
      <c r="B1429" s="0" t="n">
        <v>0</v>
      </c>
      <c r="C1429" s="0" t="n">
        <f aca="false">IF(B1429=2,1,0)</f>
        <v>0</v>
      </c>
    </row>
    <row r="1430" customFormat="false" ht="15" hidden="false" customHeight="false" outlineLevel="0" collapsed="false">
      <c r="A1430" s="0" t="s">
        <v>681</v>
      </c>
      <c r="B1430" s="0" t="n">
        <v>0</v>
      </c>
      <c r="C1430" s="0" t="n">
        <f aca="false">IF(B1430=2,1,0)</f>
        <v>0</v>
      </c>
    </row>
    <row r="1431" customFormat="false" ht="15" hidden="false" customHeight="false" outlineLevel="0" collapsed="false">
      <c r="A1431" s="0" t="s">
        <v>692</v>
      </c>
      <c r="B1431" s="0" t="n">
        <v>0</v>
      </c>
      <c r="C1431" s="0" t="n">
        <f aca="false">IF(B1431=2,1,0)</f>
        <v>0</v>
      </c>
    </row>
    <row r="1432" customFormat="false" ht="15" hidden="false" customHeight="false" outlineLevel="0" collapsed="false">
      <c r="A1432" s="0" t="s">
        <v>1729</v>
      </c>
      <c r="B1432" s="0" t="n">
        <v>0</v>
      </c>
      <c r="C1432" s="0" t="n">
        <f aca="false">IF(B1432=2,1,0)</f>
        <v>0</v>
      </c>
    </row>
    <row r="1433" customFormat="false" ht="15" hidden="false" customHeight="false" outlineLevel="0" collapsed="false">
      <c r="A1433" s="0" t="s">
        <v>698</v>
      </c>
      <c r="B1433" s="0" t="n">
        <v>0</v>
      </c>
      <c r="C1433" s="0" t="n">
        <f aca="false">IF(B1433=2,1,0)</f>
        <v>0</v>
      </c>
    </row>
    <row r="1434" customFormat="false" ht="15" hidden="false" customHeight="false" outlineLevel="0" collapsed="false">
      <c r="A1434" s="0" t="s">
        <v>1730</v>
      </c>
      <c r="B1434" s="0" t="n">
        <v>0</v>
      </c>
      <c r="C1434" s="0" t="n">
        <f aca="false">IF(B1434=2,1,0)</f>
        <v>0</v>
      </c>
    </row>
    <row r="1435" customFormat="false" ht="15" hidden="false" customHeight="false" outlineLevel="0" collapsed="false">
      <c r="A1435" s="0" t="s">
        <v>1731</v>
      </c>
      <c r="B1435" s="0" t="n">
        <v>0</v>
      </c>
      <c r="C1435" s="0" t="n">
        <f aca="false">IF(B1435=2,1,0)</f>
        <v>0</v>
      </c>
    </row>
    <row r="1436" customFormat="false" ht="15" hidden="false" customHeight="false" outlineLevel="0" collapsed="false">
      <c r="A1436" s="0" t="s">
        <v>1732</v>
      </c>
      <c r="B1436" s="0" t="n">
        <v>0</v>
      </c>
      <c r="C1436" s="0" t="n">
        <f aca="false">IF(B1436=2,1,0)</f>
        <v>0</v>
      </c>
    </row>
    <row r="1437" customFormat="false" ht="15" hidden="false" customHeight="false" outlineLevel="0" collapsed="false">
      <c r="A1437" s="0" t="s">
        <v>736</v>
      </c>
      <c r="B1437" s="0" t="n">
        <v>0</v>
      </c>
      <c r="C1437" s="0" t="n">
        <f aca="false">IF(B1437=2,1,0)</f>
        <v>0</v>
      </c>
    </row>
    <row r="1438" customFormat="false" ht="15" hidden="false" customHeight="false" outlineLevel="0" collapsed="false">
      <c r="A1438" s="0" t="s">
        <v>759</v>
      </c>
      <c r="B1438" s="0" t="n">
        <v>0</v>
      </c>
      <c r="C1438" s="0" t="n">
        <f aca="false">IF(B1438=2,1,0)</f>
        <v>0</v>
      </c>
    </row>
    <row r="1439" customFormat="false" ht="15" hidden="false" customHeight="false" outlineLevel="0" collapsed="false">
      <c r="A1439" s="0" t="s">
        <v>763</v>
      </c>
      <c r="B1439" s="0" t="n">
        <v>0</v>
      </c>
      <c r="C1439" s="0" t="n">
        <f aca="false">IF(B1439=2,1,0)</f>
        <v>0</v>
      </c>
    </row>
    <row r="1440" customFormat="false" ht="15" hidden="false" customHeight="false" outlineLevel="0" collapsed="false">
      <c r="A1440" s="0" t="s">
        <v>767</v>
      </c>
      <c r="B1440" s="0" t="n">
        <v>0</v>
      </c>
      <c r="C1440" s="0" t="n">
        <f aca="false">IF(B1440=2,1,0)</f>
        <v>0</v>
      </c>
    </row>
    <row r="1441" customFormat="false" ht="15" hidden="false" customHeight="false" outlineLevel="0" collapsed="false">
      <c r="A1441" s="0" t="s">
        <v>770</v>
      </c>
      <c r="B1441" s="0" t="n">
        <v>0</v>
      </c>
      <c r="C1441" s="0" t="n">
        <f aca="false">IF(B1441=2,1,0)</f>
        <v>0</v>
      </c>
    </row>
    <row r="1442" customFormat="false" ht="15" hidden="false" customHeight="false" outlineLevel="0" collapsed="false">
      <c r="A1442" s="0" t="s">
        <v>774</v>
      </c>
      <c r="B1442" s="0" t="n">
        <v>0</v>
      </c>
      <c r="C1442" s="0" t="n">
        <f aca="false">IF(B1442=2,1,0)</f>
        <v>0</v>
      </c>
    </row>
    <row r="1443" customFormat="false" ht="15" hidden="false" customHeight="false" outlineLevel="0" collapsed="false">
      <c r="A1443" s="0" t="s">
        <v>787</v>
      </c>
      <c r="B1443" s="0" t="n">
        <v>0</v>
      </c>
      <c r="C1443" s="0" t="n">
        <f aca="false">IF(B1443=2,1,0)</f>
        <v>0</v>
      </c>
    </row>
    <row r="1444" customFormat="false" ht="15" hidden="false" customHeight="false" outlineLevel="0" collapsed="false">
      <c r="A1444" s="0" t="s">
        <v>1733</v>
      </c>
      <c r="B1444" s="0" t="n">
        <v>0</v>
      </c>
      <c r="C1444" s="0" t="n">
        <f aca="false">IF(B1444=2,1,0)</f>
        <v>0</v>
      </c>
    </row>
    <row r="1445" customFormat="false" ht="15" hidden="false" customHeight="false" outlineLevel="0" collapsed="false">
      <c r="A1445" s="0" t="s">
        <v>790</v>
      </c>
      <c r="B1445" s="0" t="n">
        <v>0</v>
      </c>
      <c r="C1445" s="0" t="n">
        <f aca="false">IF(B1445=2,1,0)</f>
        <v>0</v>
      </c>
    </row>
    <row r="1446" customFormat="false" ht="15" hidden="false" customHeight="false" outlineLevel="0" collapsed="false">
      <c r="A1446" s="0" t="s">
        <v>1734</v>
      </c>
      <c r="B1446" s="0" t="n">
        <v>0</v>
      </c>
      <c r="C1446" s="0" t="n">
        <f aca="false">IF(B1446=2,1,0)</f>
        <v>0</v>
      </c>
    </row>
    <row r="1447" customFormat="false" ht="15" hidden="false" customHeight="false" outlineLevel="0" collapsed="false">
      <c r="A1447" s="0" t="s">
        <v>800</v>
      </c>
      <c r="B1447" s="0" t="n">
        <v>0</v>
      </c>
      <c r="C1447" s="0" t="n">
        <f aca="false">IF(B1447=2,1,0)</f>
        <v>0</v>
      </c>
    </row>
    <row r="1448" customFormat="false" ht="15" hidden="false" customHeight="false" outlineLevel="0" collapsed="false">
      <c r="A1448" s="0" t="s">
        <v>1735</v>
      </c>
      <c r="B1448" s="0" t="n">
        <v>0</v>
      </c>
      <c r="C1448" s="0" t="n">
        <f aca="false">IF(B1448=2,1,0)</f>
        <v>0</v>
      </c>
    </row>
    <row r="1449" customFormat="false" ht="15" hidden="false" customHeight="false" outlineLevel="0" collapsed="false">
      <c r="A1449" s="0" t="s">
        <v>814</v>
      </c>
      <c r="B1449" s="0" t="n">
        <v>0</v>
      </c>
      <c r="C1449" s="0" t="n">
        <f aca="false">IF(B1449=2,1,0)</f>
        <v>0</v>
      </c>
    </row>
    <row r="1450" customFormat="false" ht="15" hidden="false" customHeight="false" outlineLevel="0" collapsed="false">
      <c r="A1450" s="0" t="s">
        <v>1736</v>
      </c>
      <c r="B1450" s="0" t="n">
        <v>0</v>
      </c>
      <c r="C1450" s="0" t="n">
        <f aca="false">IF(B1450=2,1,0)</f>
        <v>0</v>
      </c>
    </row>
    <row r="1451" customFormat="false" ht="15" hidden="false" customHeight="false" outlineLevel="0" collapsed="false">
      <c r="A1451" s="0" t="s">
        <v>830</v>
      </c>
      <c r="B1451" s="0" t="n">
        <v>0</v>
      </c>
      <c r="C1451" s="0" t="n">
        <f aca="false">IF(B1451=2,1,0)</f>
        <v>0</v>
      </c>
    </row>
    <row r="1452" customFormat="false" ht="15" hidden="false" customHeight="false" outlineLevel="0" collapsed="false">
      <c r="A1452" s="0" t="s">
        <v>838</v>
      </c>
      <c r="B1452" s="0" t="n">
        <v>0</v>
      </c>
      <c r="C1452" s="0" t="n">
        <f aca="false">IF(B1452=2,1,0)</f>
        <v>0</v>
      </c>
    </row>
    <row r="1453" customFormat="false" ht="15" hidden="false" customHeight="false" outlineLevel="0" collapsed="false">
      <c r="A1453" s="0" t="s">
        <v>852</v>
      </c>
      <c r="B1453" s="0" t="n">
        <v>0</v>
      </c>
      <c r="C1453" s="0" t="n">
        <f aca="false">IF(B1453=2,1,0)</f>
        <v>0</v>
      </c>
    </row>
    <row r="1454" customFormat="false" ht="15" hidden="false" customHeight="false" outlineLevel="0" collapsed="false">
      <c r="A1454" s="0" t="s">
        <v>854</v>
      </c>
      <c r="B1454" s="0" t="n">
        <v>0</v>
      </c>
      <c r="C1454" s="0" t="n">
        <f aca="false">IF(B1454=2,1,0)</f>
        <v>0</v>
      </c>
    </row>
    <row r="1455" customFormat="false" ht="15" hidden="false" customHeight="false" outlineLevel="0" collapsed="false">
      <c r="A1455" s="0" t="s">
        <v>859</v>
      </c>
      <c r="B1455" s="0" t="n">
        <v>0</v>
      </c>
      <c r="C1455" s="0" t="n">
        <f aca="false">IF(B1455=2,1,0)</f>
        <v>0</v>
      </c>
    </row>
    <row r="1456" customFormat="false" ht="15" hidden="false" customHeight="false" outlineLevel="0" collapsed="false">
      <c r="A1456" s="0" t="s">
        <v>1737</v>
      </c>
      <c r="B1456" s="0" t="n">
        <v>0</v>
      </c>
      <c r="C1456" s="0" t="n">
        <f aca="false">IF(B1456=2,1,0)</f>
        <v>0</v>
      </c>
    </row>
    <row r="1457" customFormat="false" ht="15" hidden="false" customHeight="false" outlineLevel="0" collapsed="false">
      <c r="A1457" s="0" t="s">
        <v>860</v>
      </c>
      <c r="B1457" s="0" t="n">
        <v>0</v>
      </c>
      <c r="C1457" s="0" t="n">
        <f aca="false">IF(B1457=2,1,0)</f>
        <v>0</v>
      </c>
    </row>
    <row r="1458" customFormat="false" ht="15" hidden="false" customHeight="false" outlineLevel="0" collapsed="false">
      <c r="A1458" s="0" t="s">
        <v>861</v>
      </c>
      <c r="B1458" s="0" t="n">
        <v>0</v>
      </c>
      <c r="C1458" s="0" t="n">
        <f aca="false">IF(B1458=2,1,0)</f>
        <v>0</v>
      </c>
    </row>
    <row r="1459" customFormat="false" ht="15" hidden="false" customHeight="false" outlineLevel="0" collapsed="false">
      <c r="A1459" s="0" t="s">
        <v>1738</v>
      </c>
      <c r="B1459" s="0" t="n">
        <v>0</v>
      </c>
      <c r="C1459" s="0" t="n">
        <f aca="false">IF(B1459=2,1,0)</f>
        <v>0</v>
      </c>
    </row>
    <row r="1460" customFormat="false" ht="15" hidden="false" customHeight="false" outlineLevel="0" collapsed="false">
      <c r="A1460" s="0" t="s">
        <v>1739</v>
      </c>
      <c r="B1460" s="0" t="n">
        <v>0</v>
      </c>
      <c r="C1460" s="0" t="n">
        <f aca="false">IF(B1460=2,1,0)</f>
        <v>0</v>
      </c>
    </row>
    <row r="1461" customFormat="false" ht="15" hidden="false" customHeight="false" outlineLevel="0" collapsed="false">
      <c r="A1461" s="0" t="s">
        <v>887</v>
      </c>
      <c r="B1461" s="0" t="n">
        <v>0</v>
      </c>
      <c r="C1461" s="0" t="n">
        <f aca="false">IF(B1461=2,1,0)</f>
        <v>0</v>
      </c>
    </row>
    <row r="1462" customFormat="false" ht="15" hidden="false" customHeight="false" outlineLevel="0" collapsed="false">
      <c r="A1462" s="0" t="s">
        <v>1740</v>
      </c>
      <c r="B1462" s="0" t="n">
        <v>0</v>
      </c>
      <c r="C1462" s="0" t="n">
        <f aca="false">IF(B1462=2,1,0)</f>
        <v>0</v>
      </c>
    </row>
    <row r="1463" customFormat="false" ht="15" hidden="false" customHeight="false" outlineLevel="0" collapsed="false">
      <c r="A1463" s="0" t="s">
        <v>1741</v>
      </c>
      <c r="B1463" s="0" t="n">
        <v>0</v>
      </c>
      <c r="C1463" s="0" t="n">
        <f aca="false">IF(B1463=2,1,0)</f>
        <v>0</v>
      </c>
    </row>
    <row r="1464" customFormat="false" ht="15" hidden="false" customHeight="false" outlineLevel="0" collapsed="false">
      <c r="A1464" s="0" t="s">
        <v>892</v>
      </c>
      <c r="B1464" s="0" t="n">
        <v>0</v>
      </c>
      <c r="C1464" s="0" t="n">
        <f aca="false">IF(B1464=2,1,0)</f>
        <v>0</v>
      </c>
    </row>
    <row r="1465" customFormat="false" ht="15" hidden="false" customHeight="false" outlineLevel="0" collapsed="false">
      <c r="A1465" s="0" t="s">
        <v>895</v>
      </c>
      <c r="B1465" s="0" t="n">
        <v>0</v>
      </c>
      <c r="C1465" s="0" t="n">
        <f aca="false">IF(B1465=2,1,0)</f>
        <v>0</v>
      </c>
    </row>
    <row r="1466" customFormat="false" ht="15" hidden="false" customHeight="false" outlineLevel="0" collapsed="false">
      <c r="A1466" s="0" t="s">
        <v>900</v>
      </c>
      <c r="B1466" s="0" t="n">
        <v>0</v>
      </c>
      <c r="C1466" s="0" t="n">
        <f aca="false">IF(B1466=2,1,0)</f>
        <v>0</v>
      </c>
    </row>
    <row r="1467" customFormat="false" ht="15" hidden="false" customHeight="false" outlineLevel="0" collapsed="false">
      <c r="A1467" s="0" t="s">
        <v>905</v>
      </c>
      <c r="B1467" s="0" t="n">
        <v>0</v>
      </c>
      <c r="C1467" s="0" t="n">
        <f aca="false">IF(B1467=2,1,0)</f>
        <v>0</v>
      </c>
    </row>
    <row r="1468" customFormat="false" ht="15" hidden="false" customHeight="false" outlineLevel="0" collapsed="false">
      <c r="A1468" s="0" t="s">
        <v>907</v>
      </c>
      <c r="B1468" s="0" t="n">
        <v>0</v>
      </c>
      <c r="C1468" s="0" t="n">
        <f aca="false">IF(B1468=2,1,0)</f>
        <v>0</v>
      </c>
    </row>
    <row r="1469" customFormat="false" ht="15" hidden="false" customHeight="false" outlineLevel="0" collapsed="false">
      <c r="A1469" s="0" t="s">
        <v>914</v>
      </c>
      <c r="B1469" s="0" t="n">
        <v>0</v>
      </c>
      <c r="C1469" s="0" t="n">
        <f aca="false">IF(B1469=2,1,0)</f>
        <v>0</v>
      </c>
    </row>
    <row r="1470" customFormat="false" ht="15" hidden="false" customHeight="false" outlineLevel="0" collapsed="false">
      <c r="A1470" s="0" t="s">
        <v>920</v>
      </c>
      <c r="B1470" s="0" t="n">
        <v>0</v>
      </c>
      <c r="C1470" s="0" t="n">
        <f aca="false">IF(B1470=2,1,0)</f>
        <v>0</v>
      </c>
    </row>
    <row r="1471" customFormat="false" ht="15" hidden="false" customHeight="false" outlineLevel="0" collapsed="false">
      <c r="A1471" s="0" t="s">
        <v>923</v>
      </c>
      <c r="B1471" s="0" t="n">
        <v>0</v>
      </c>
      <c r="C1471" s="0" t="n">
        <f aca="false">IF(B1471=2,1,0)</f>
        <v>0</v>
      </c>
    </row>
    <row r="1472" customFormat="false" ht="15" hidden="false" customHeight="false" outlineLevel="0" collapsed="false">
      <c r="A1472" s="0" t="s">
        <v>928</v>
      </c>
      <c r="B1472" s="0" t="n">
        <v>0</v>
      </c>
      <c r="C1472" s="0" t="n">
        <f aca="false">IF(B1472=2,1,0)</f>
        <v>0</v>
      </c>
    </row>
    <row r="1473" customFormat="false" ht="15" hidden="false" customHeight="false" outlineLevel="0" collapsed="false">
      <c r="A1473" s="0" t="s">
        <v>1742</v>
      </c>
      <c r="B1473" s="0" t="n">
        <v>0</v>
      </c>
      <c r="C1473" s="0" t="n">
        <f aca="false">IF(B1473=2,1,0)</f>
        <v>0</v>
      </c>
    </row>
    <row r="1474" customFormat="false" ht="15" hidden="false" customHeight="false" outlineLevel="0" collapsed="false">
      <c r="A1474" s="0" t="s">
        <v>934</v>
      </c>
      <c r="B1474" s="0" t="n">
        <v>0</v>
      </c>
      <c r="C1474" s="0" t="n">
        <f aca="false">IF(B1474=2,1,0)</f>
        <v>0</v>
      </c>
    </row>
    <row r="1475" customFormat="false" ht="15" hidden="false" customHeight="false" outlineLevel="0" collapsed="false">
      <c r="A1475" s="0" t="s">
        <v>1743</v>
      </c>
      <c r="B1475" s="0" t="n">
        <v>0</v>
      </c>
      <c r="C1475" s="0" t="n">
        <f aca="false">IF(B1475=2,1,0)</f>
        <v>0</v>
      </c>
    </row>
    <row r="1476" customFormat="false" ht="15" hidden="false" customHeight="false" outlineLevel="0" collapsed="false">
      <c r="A1476" s="0" t="s">
        <v>1744</v>
      </c>
      <c r="B1476" s="0" t="n">
        <v>0</v>
      </c>
      <c r="C1476" s="0" t="n">
        <f aca="false">IF(B1476=2,1,0)</f>
        <v>0</v>
      </c>
    </row>
    <row r="1477" customFormat="false" ht="15" hidden="false" customHeight="false" outlineLevel="0" collapsed="false">
      <c r="A1477" s="0" t="s">
        <v>947</v>
      </c>
      <c r="B1477" s="0" t="n">
        <v>0</v>
      </c>
      <c r="C1477" s="0" t="n">
        <f aca="false">IF(B1477=2,1,0)</f>
        <v>0</v>
      </c>
    </row>
    <row r="1478" customFormat="false" ht="15" hidden="false" customHeight="false" outlineLevel="0" collapsed="false">
      <c r="A1478" s="0" t="s">
        <v>952</v>
      </c>
      <c r="B1478" s="0" t="n">
        <v>0</v>
      </c>
      <c r="C1478" s="0" t="n">
        <f aca="false">IF(B1478=2,1,0)</f>
        <v>0</v>
      </c>
    </row>
    <row r="1479" customFormat="false" ht="15" hidden="false" customHeight="false" outlineLevel="0" collapsed="false">
      <c r="A1479" s="0" t="s">
        <v>962</v>
      </c>
      <c r="B1479" s="0" t="n">
        <v>0</v>
      </c>
      <c r="C1479" s="0" t="n">
        <f aca="false">IF(B1479=2,1,0)</f>
        <v>0</v>
      </c>
    </row>
    <row r="1480" customFormat="false" ht="15" hidden="false" customHeight="false" outlineLevel="0" collapsed="false">
      <c r="A1480" s="0" t="s">
        <v>963</v>
      </c>
      <c r="B1480" s="0" t="n">
        <v>0</v>
      </c>
      <c r="C1480" s="0" t="n">
        <f aca="false">IF(B1480=2,1,0)</f>
        <v>0</v>
      </c>
    </row>
    <row r="1481" customFormat="false" ht="15" hidden="false" customHeight="false" outlineLevel="0" collapsed="false">
      <c r="A1481" s="0" t="s">
        <v>967</v>
      </c>
      <c r="B1481" s="0" t="n">
        <v>0</v>
      </c>
      <c r="C1481" s="0" t="n">
        <f aca="false">IF(B1481=2,1,0)</f>
        <v>0</v>
      </c>
    </row>
    <row r="1482" customFormat="false" ht="15" hidden="false" customHeight="false" outlineLevel="0" collapsed="false">
      <c r="A1482" s="0" t="s">
        <v>969</v>
      </c>
      <c r="B1482" s="0" t="n">
        <v>0</v>
      </c>
      <c r="C1482" s="0" t="n">
        <f aca="false">IF(B1482=2,1,0)</f>
        <v>0</v>
      </c>
    </row>
    <row r="1483" customFormat="false" ht="15" hidden="false" customHeight="false" outlineLevel="0" collapsed="false">
      <c r="A1483" s="0" t="s">
        <v>971</v>
      </c>
      <c r="B1483" s="0" t="n">
        <v>0</v>
      </c>
      <c r="C1483" s="0" t="n">
        <f aca="false">IF(B1483=2,1,0)</f>
        <v>0</v>
      </c>
    </row>
    <row r="1484" customFormat="false" ht="15" hidden="false" customHeight="false" outlineLevel="0" collapsed="false">
      <c r="A1484" s="0" t="s">
        <v>978</v>
      </c>
      <c r="B1484" s="0" t="n">
        <v>0</v>
      </c>
      <c r="C1484" s="0" t="n">
        <f aca="false">IF(B1484=2,1,0)</f>
        <v>0</v>
      </c>
    </row>
    <row r="1485" customFormat="false" ht="15" hidden="false" customHeight="false" outlineLevel="0" collapsed="false">
      <c r="A1485" s="0" t="s">
        <v>984</v>
      </c>
      <c r="B1485" s="0" t="n">
        <v>0</v>
      </c>
      <c r="C1485" s="0" t="n">
        <f aca="false">IF(B1485=2,1,0)</f>
        <v>0</v>
      </c>
    </row>
    <row r="1486" customFormat="false" ht="15" hidden="false" customHeight="false" outlineLevel="0" collapsed="false">
      <c r="A1486" s="0" t="s">
        <v>985</v>
      </c>
      <c r="B1486" s="0" t="n">
        <v>0</v>
      </c>
      <c r="C1486" s="0" t="n">
        <f aca="false">IF(B1486=2,1,0)</f>
        <v>0</v>
      </c>
    </row>
    <row r="1487" customFormat="false" ht="15" hidden="false" customHeight="false" outlineLevel="0" collapsed="false">
      <c r="A1487" s="0" t="s">
        <v>989</v>
      </c>
      <c r="B1487" s="0" t="n">
        <v>0</v>
      </c>
      <c r="C1487" s="0" t="n">
        <f aca="false">IF(B1487=2,1,0)</f>
        <v>0</v>
      </c>
    </row>
    <row r="1488" customFormat="false" ht="15" hidden="false" customHeight="false" outlineLevel="0" collapsed="false">
      <c r="A1488" s="0" t="s">
        <v>990</v>
      </c>
      <c r="B1488" s="0" t="n">
        <v>0</v>
      </c>
      <c r="C1488" s="0" t="n">
        <f aca="false">IF(B1488=2,1,0)</f>
        <v>0</v>
      </c>
    </row>
    <row r="1489" customFormat="false" ht="15" hidden="false" customHeight="false" outlineLevel="0" collapsed="false">
      <c r="A1489" s="0" t="s">
        <v>991</v>
      </c>
      <c r="B1489" s="0" t="n">
        <v>0</v>
      </c>
      <c r="C1489" s="0" t="n">
        <f aca="false">IF(B1489=2,1,0)</f>
        <v>0</v>
      </c>
    </row>
    <row r="1490" customFormat="false" ht="15" hidden="false" customHeight="false" outlineLevel="0" collapsed="false">
      <c r="A1490" s="0" t="s">
        <v>1745</v>
      </c>
      <c r="B1490" s="0" t="n">
        <v>0</v>
      </c>
      <c r="C1490" s="0" t="n">
        <f aca="false">IF(B1490=2,1,0)</f>
        <v>0</v>
      </c>
    </row>
    <row r="1491" customFormat="false" ht="15" hidden="false" customHeight="false" outlineLevel="0" collapsed="false">
      <c r="A1491" s="0" t="s">
        <v>1005</v>
      </c>
      <c r="B1491" s="0" t="n">
        <v>0</v>
      </c>
      <c r="C1491" s="0" t="n">
        <f aca="false">IF(B1491=2,1,0)</f>
        <v>0</v>
      </c>
    </row>
    <row r="1492" customFormat="false" ht="15" hidden="false" customHeight="false" outlineLevel="0" collapsed="false">
      <c r="A1492" s="0" t="s">
        <v>1013</v>
      </c>
      <c r="B1492" s="0" t="n">
        <v>0</v>
      </c>
      <c r="C1492" s="0" t="n">
        <f aca="false">IF(B1492=2,1,0)</f>
        <v>0</v>
      </c>
    </row>
    <row r="1493" customFormat="false" ht="15" hidden="false" customHeight="false" outlineLevel="0" collapsed="false">
      <c r="A1493" s="0" t="s">
        <v>1022</v>
      </c>
      <c r="B1493" s="0" t="n">
        <v>0</v>
      </c>
      <c r="C1493" s="0" t="n">
        <f aca="false">IF(B1493=2,1,0)</f>
        <v>0</v>
      </c>
    </row>
    <row r="1494" customFormat="false" ht="15" hidden="false" customHeight="false" outlineLevel="0" collapsed="false">
      <c r="A1494" s="0" t="s">
        <v>1047</v>
      </c>
      <c r="B1494" s="0" t="n">
        <v>0</v>
      </c>
      <c r="C1494" s="0" t="n">
        <f aca="false">IF(B1494=2,1,0)</f>
        <v>0</v>
      </c>
    </row>
    <row r="1495" customFormat="false" ht="15" hidden="false" customHeight="false" outlineLevel="0" collapsed="false">
      <c r="A1495" s="0" t="s">
        <v>1048</v>
      </c>
      <c r="B1495" s="0" t="n">
        <v>0</v>
      </c>
      <c r="C1495" s="0" t="n">
        <f aca="false">IF(B1495=2,1,0)</f>
        <v>0</v>
      </c>
    </row>
    <row r="1496" customFormat="false" ht="15" hidden="false" customHeight="false" outlineLevel="0" collapsed="false">
      <c r="A1496" s="0" t="s">
        <v>1053</v>
      </c>
      <c r="B1496" s="0" t="n">
        <v>0</v>
      </c>
      <c r="C1496" s="0" t="n">
        <f aca="false">IF(B1496=2,1,0)</f>
        <v>0</v>
      </c>
    </row>
    <row r="1497" customFormat="false" ht="15" hidden="false" customHeight="false" outlineLevel="0" collapsed="false">
      <c r="A1497" s="0" t="s">
        <v>1057</v>
      </c>
      <c r="B1497" s="0" t="n">
        <v>0</v>
      </c>
      <c r="C1497" s="0" t="n">
        <f aca="false">IF(B1497=2,1,0)</f>
        <v>0</v>
      </c>
    </row>
    <row r="1498" customFormat="false" ht="15" hidden="false" customHeight="false" outlineLevel="0" collapsed="false">
      <c r="A1498" s="0" t="s">
        <v>1061</v>
      </c>
      <c r="B1498" s="0" t="n">
        <v>0</v>
      </c>
      <c r="C1498" s="0" t="n">
        <f aca="false">IF(B1498=2,1,0)</f>
        <v>0</v>
      </c>
    </row>
    <row r="1499" customFormat="false" ht="15" hidden="false" customHeight="false" outlineLevel="0" collapsed="false">
      <c r="A1499" s="0" t="s">
        <v>1746</v>
      </c>
      <c r="B1499" s="0" t="n">
        <v>0</v>
      </c>
      <c r="C1499" s="0" t="n">
        <f aca="false">IF(B1499=2,1,0)</f>
        <v>0</v>
      </c>
    </row>
    <row r="1500" customFormat="false" ht="15" hidden="false" customHeight="false" outlineLevel="0" collapsed="false">
      <c r="A1500" s="0" t="s">
        <v>1070</v>
      </c>
      <c r="B1500" s="0" t="n">
        <v>0</v>
      </c>
      <c r="C1500" s="0" t="n">
        <f aca="false">IF(B1500=2,1,0)</f>
        <v>0</v>
      </c>
    </row>
    <row r="1501" customFormat="false" ht="15" hidden="false" customHeight="false" outlineLevel="0" collapsed="false">
      <c r="A1501" s="0" t="s">
        <v>1072</v>
      </c>
      <c r="B1501" s="0" t="n">
        <v>0</v>
      </c>
      <c r="C1501" s="0" t="n">
        <f aca="false">IF(B1501=2,1,0)</f>
        <v>0</v>
      </c>
    </row>
    <row r="1502" customFormat="false" ht="15" hidden="false" customHeight="false" outlineLevel="0" collapsed="false">
      <c r="A1502" s="0" t="s">
        <v>1747</v>
      </c>
      <c r="B1502" s="0" t="n">
        <v>0</v>
      </c>
      <c r="C1502" s="0" t="n">
        <f aca="false">IF(B1502=2,1,0)</f>
        <v>0</v>
      </c>
    </row>
    <row r="1503" customFormat="false" ht="15" hidden="false" customHeight="false" outlineLevel="0" collapsed="false">
      <c r="A1503" s="0" t="s">
        <v>1748</v>
      </c>
      <c r="B1503" s="0" t="n">
        <v>0</v>
      </c>
      <c r="C1503" s="0" t="n">
        <f aca="false">IF(B1503=2,1,0)</f>
        <v>0</v>
      </c>
    </row>
    <row r="1504" customFormat="false" ht="15" hidden="false" customHeight="false" outlineLevel="0" collapsed="false">
      <c r="A1504" s="0" t="s">
        <v>1749</v>
      </c>
      <c r="B1504" s="0" t="n">
        <v>0</v>
      </c>
      <c r="C1504" s="0" t="n">
        <f aca="false">IF(B1504=2,1,0)</f>
        <v>0</v>
      </c>
    </row>
    <row r="1505" customFormat="false" ht="15" hidden="false" customHeight="false" outlineLevel="0" collapsed="false">
      <c r="A1505" s="0" t="s">
        <v>1750</v>
      </c>
      <c r="B1505" s="0" t="n">
        <v>0</v>
      </c>
      <c r="C1505" s="0" t="n">
        <f aca="false">IF(B1505=2,1,0)</f>
        <v>0</v>
      </c>
    </row>
    <row r="1506" customFormat="false" ht="15" hidden="false" customHeight="false" outlineLevel="0" collapsed="false">
      <c r="A1506" s="0" t="s">
        <v>1083</v>
      </c>
      <c r="B1506" s="0" t="n">
        <v>0</v>
      </c>
      <c r="C1506" s="0" t="n">
        <f aca="false">IF(B1506=2,1,0)</f>
        <v>0</v>
      </c>
    </row>
    <row r="1507" customFormat="false" ht="15" hidden="false" customHeight="false" outlineLevel="0" collapsed="false">
      <c r="A1507" s="0" t="s">
        <v>1085</v>
      </c>
      <c r="B1507" s="0" t="n">
        <v>0</v>
      </c>
      <c r="C1507" s="0" t="n">
        <f aca="false">IF(B1507=2,1,0)</f>
        <v>0</v>
      </c>
    </row>
    <row r="1508" customFormat="false" ht="15" hidden="false" customHeight="false" outlineLevel="0" collapsed="false">
      <c r="A1508" s="0" t="s">
        <v>1091</v>
      </c>
      <c r="B1508" s="0" t="n">
        <v>0</v>
      </c>
      <c r="C1508" s="0" t="n">
        <f aca="false">IF(B1508=2,1,0)</f>
        <v>0</v>
      </c>
    </row>
    <row r="1509" customFormat="false" ht="15" hidden="false" customHeight="false" outlineLevel="0" collapsed="false">
      <c r="A1509" s="0" t="s">
        <v>1101</v>
      </c>
      <c r="B1509" s="0" t="n">
        <v>0</v>
      </c>
      <c r="C1509" s="0" t="n">
        <f aca="false">IF(B1509=2,1,0)</f>
        <v>0</v>
      </c>
    </row>
    <row r="1510" customFormat="false" ht="15" hidden="false" customHeight="false" outlineLevel="0" collapsed="false">
      <c r="A1510" s="0" t="s">
        <v>1103</v>
      </c>
      <c r="B1510" s="0" t="n">
        <v>0</v>
      </c>
      <c r="C1510" s="0" t="n">
        <f aca="false">IF(B1510=2,1,0)</f>
        <v>0</v>
      </c>
    </row>
    <row r="1511" customFormat="false" ht="15" hidden="false" customHeight="false" outlineLevel="0" collapsed="false">
      <c r="A1511" s="0" t="s">
        <v>1113</v>
      </c>
      <c r="B1511" s="0" t="n">
        <v>0</v>
      </c>
      <c r="C1511" s="0" t="n">
        <f aca="false">IF(B1511=2,1,0)</f>
        <v>0</v>
      </c>
    </row>
    <row r="1512" customFormat="false" ht="15" hidden="false" customHeight="false" outlineLevel="0" collapsed="false">
      <c r="A1512" s="0" t="s">
        <v>1130</v>
      </c>
      <c r="B1512" s="0" t="n">
        <v>0</v>
      </c>
      <c r="C1512" s="0" t="n">
        <f aca="false">IF(B1512=2,1,0)</f>
        <v>0</v>
      </c>
    </row>
    <row r="1513" customFormat="false" ht="15" hidden="false" customHeight="false" outlineLevel="0" collapsed="false">
      <c r="A1513" s="0" t="s">
        <v>1751</v>
      </c>
      <c r="B1513" s="0" t="n">
        <v>0</v>
      </c>
      <c r="C1513" s="0" t="n">
        <f aca="false">IF(B1513=2,1,0)</f>
        <v>0</v>
      </c>
    </row>
    <row r="1514" customFormat="false" ht="15" hidden="false" customHeight="false" outlineLevel="0" collapsed="false">
      <c r="A1514" s="0" t="s">
        <v>1131</v>
      </c>
      <c r="B1514" s="0" t="n">
        <v>0</v>
      </c>
      <c r="C1514" s="0" t="n">
        <f aca="false">IF(B1514=2,1,0)</f>
        <v>0</v>
      </c>
    </row>
    <row r="1515" customFormat="false" ht="15" hidden="false" customHeight="false" outlineLevel="0" collapsed="false">
      <c r="A1515" s="0" t="s">
        <v>1137</v>
      </c>
      <c r="B1515" s="0" t="n">
        <v>0</v>
      </c>
      <c r="C1515" s="0" t="n">
        <f aca="false">IF(B1515=2,1,0)</f>
        <v>0</v>
      </c>
    </row>
    <row r="1516" customFormat="false" ht="15" hidden="false" customHeight="false" outlineLevel="0" collapsed="false">
      <c r="A1516" s="0" t="s">
        <v>1143</v>
      </c>
      <c r="B1516" s="0" t="n">
        <v>0</v>
      </c>
      <c r="C1516" s="0" t="n">
        <f aca="false">IF(B1516=2,1,0)</f>
        <v>0</v>
      </c>
    </row>
    <row r="1517" customFormat="false" ht="15" hidden="false" customHeight="false" outlineLevel="0" collapsed="false">
      <c r="A1517" s="0" t="s">
        <v>1145</v>
      </c>
      <c r="B1517" s="0" t="n">
        <v>0</v>
      </c>
      <c r="C1517" s="0" t="n">
        <f aca="false">IF(B1517=2,1,0)</f>
        <v>0</v>
      </c>
    </row>
    <row r="1518" customFormat="false" ht="15" hidden="false" customHeight="false" outlineLevel="0" collapsed="false">
      <c r="A1518" s="0" t="s">
        <v>1148</v>
      </c>
      <c r="B1518" s="0" t="n">
        <v>0</v>
      </c>
      <c r="C1518" s="0" t="n">
        <f aca="false">IF(B1518=2,1,0)</f>
        <v>0</v>
      </c>
    </row>
    <row r="1519" customFormat="false" ht="15" hidden="false" customHeight="false" outlineLevel="0" collapsed="false">
      <c r="A1519" s="0" t="s">
        <v>1149</v>
      </c>
      <c r="B1519" s="0" t="n">
        <v>0</v>
      </c>
      <c r="C1519" s="0" t="n">
        <f aca="false">IF(B1519=2,1,0)</f>
        <v>0</v>
      </c>
    </row>
    <row r="1520" customFormat="false" ht="15" hidden="false" customHeight="false" outlineLevel="0" collapsed="false">
      <c r="A1520" s="0" t="s">
        <v>1154</v>
      </c>
      <c r="B1520" s="0" t="n">
        <v>0</v>
      </c>
      <c r="C1520" s="0" t="n">
        <f aca="false">IF(B1520=2,1,0)</f>
        <v>0</v>
      </c>
    </row>
    <row r="1521" customFormat="false" ht="15" hidden="false" customHeight="false" outlineLevel="0" collapsed="false">
      <c r="A1521" s="0" t="s">
        <v>1160</v>
      </c>
      <c r="B1521" s="0" t="n">
        <v>0</v>
      </c>
      <c r="C1521" s="0" t="n">
        <f aca="false">IF(B1521=2,1,0)</f>
        <v>0</v>
      </c>
    </row>
    <row r="1522" customFormat="false" ht="15" hidden="false" customHeight="false" outlineLevel="0" collapsed="false">
      <c r="A1522" s="0" t="s">
        <v>1161</v>
      </c>
      <c r="B1522" s="0" t="n">
        <v>0</v>
      </c>
      <c r="C1522" s="0" t="n">
        <f aca="false">IF(B1522=2,1,0)</f>
        <v>0</v>
      </c>
    </row>
    <row r="1523" customFormat="false" ht="15" hidden="false" customHeight="false" outlineLevel="0" collapsed="false">
      <c r="A1523" s="0" t="s">
        <v>1167</v>
      </c>
      <c r="B1523" s="0" t="n">
        <v>0</v>
      </c>
      <c r="C1523" s="0" t="n">
        <f aca="false">IF(B1523=2,1,0)</f>
        <v>0</v>
      </c>
    </row>
    <row r="1524" customFormat="false" ht="15" hidden="false" customHeight="false" outlineLevel="0" collapsed="false">
      <c r="A1524" s="0" t="s">
        <v>1170</v>
      </c>
      <c r="B1524" s="0" t="n">
        <v>0</v>
      </c>
      <c r="C1524" s="0" t="n">
        <f aca="false">IF(B1524=2,1,0)</f>
        <v>0</v>
      </c>
    </row>
    <row r="1525" customFormat="false" ht="15" hidden="false" customHeight="false" outlineLevel="0" collapsed="false">
      <c r="A1525" s="0" t="s">
        <v>1189</v>
      </c>
      <c r="B1525" s="0" t="n">
        <v>0</v>
      </c>
      <c r="C1525" s="0" t="n">
        <f aca="false">IF(B1525=2,1,0)</f>
        <v>0</v>
      </c>
    </row>
    <row r="1526" customFormat="false" ht="15" hidden="false" customHeight="false" outlineLevel="0" collapsed="false">
      <c r="A1526" s="0" t="s">
        <v>1199</v>
      </c>
      <c r="B1526" s="0" t="n">
        <v>0</v>
      </c>
      <c r="C1526" s="0" t="n">
        <f aca="false">IF(B1526=2,1,0)</f>
        <v>0</v>
      </c>
    </row>
    <row r="1527" customFormat="false" ht="15" hidden="false" customHeight="false" outlineLevel="0" collapsed="false">
      <c r="A1527" s="0" t="s">
        <v>1202</v>
      </c>
      <c r="B1527" s="0" t="n">
        <v>0</v>
      </c>
      <c r="C1527" s="0" t="n">
        <f aca="false">IF(B1527=2,1,0)</f>
        <v>0</v>
      </c>
    </row>
    <row r="1528" customFormat="false" ht="15" hidden="false" customHeight="false" outlineLevel="0" collapsed="false">
      <c r="A1528" s="0" t="s">
        <v>1214</v>
      </c>
      <c r="B1528" s="0" t="n">
        <v>0</v>
      </c>
      <c r="C1528" s="0" t="n">
        <f aca="false">IF(B1528=2,1,0)</f>
        <v>0</v>
      </c>
    </row>
    <row r="1529" customFormat="false" ht="15" hidden="false" customHeight="false" outlineLevel="0" collapsed="false">
      <c r="A1529" s="0" t="s">
        <v>7</v>
      </c>
      <c r="C1529" s="0" t="n">
        <f aca="false">IF(B1529=2,1,0)</f>
        <v>0</v>
      </c>
    </row>
    <row r="1530" customFormat="false" ht="15" hidden="false" customHeight="false" outlineLevel="0" collapsed="false">
      <c r="A1530" s="0" t="s">
        <v>1752</v>
      </c>
      <c r="C1530" s="0" t="n">
        <f aca="false">IF(B1530=2,1,0)</f>
        <v>0</v>
      </c>
    </row>
    <row r="1531" customFormat="false" ht="15" hidden="false" customHeight="false" outlineLevel="0" collapsed="false">
      <c r="A1531" s="0" t="s">
        <v>1753</v>
      </c>
      <c r="C1531" s="0" t="n">
        <f aca="false">IF(B1531=2,1,0)</f>
        <v>0</v>
      </c>
    </row>
    <row r="1532" customFormat="false" ht="15" hidden="false" customHeight="false" outlineLevel="0" collapsed="false">
      <c r="A1532" s="0" t="s">
        <v>9</v>
      </c>
      <c r="C1532" s="0" t="n">
        <f aca="false">IF(B1532=2,1,0)</f>
        <v>0</v>
      </c>
    </row>
    <row r="1533" customFormat="false" ht="15" hidden="false" customHeight="false" outlineLevel="0" collapsed="false">
      <c r="A1533" s="0" t="s">
        <v>14</v>
      </c>
      <c r="C1533" s="0" t="n">
        <f aca="false">IF(B1533=2,1,0)</f>
        <v>0</v>
      </c>
    </row>
    <row r="1534" customFormat="false" ht="15" hidden="false" customHeight="false" outlineLevel="0" collapsed="false">
      <c r="A1534" s="0" t="s">
        <v>24</v>
      </c>
      <c r="C1534" s="0" t="n">
        <f aca="false">IF(B1534=2,1,0)</f>
        <v>0</v>
      </c>
    </row>
    <row r="1535" customFormat="false" ht="15" hidden="false" customHeight="false" outlineLevel="0" collapsed="false">
      <c r="A1535" s="0" t="s">
        <v>32</v>
      </c>
      <c r="C1535" s="0" t="n">
        <f aca="false">IF(B1535=2,1,0)</f>
        <v>0</v>
      </c>
    </row>
    <row r="1536" customFormat="false" ht="15" hidden="false" customHeight="false" outlineLevel="0" collapsed="false">
      <c r="A1536" s="0" t="s">
        <v>37</v>
      </c>
      <c r="C1536" s="0" t="n">
        <f aca="false">IF(B1536=2,1,0)</f>
        <v>0</v>
      </c>
    </row>
    <row r="1537" customFormat="false" ht="15" hidden="false" customHeight="false" outlineLevel="0" collapsed="false">
      <c r="A1537" s="0" t="s">
        <v>44</v>
      </c>
      <c r="C1537" s="0" t="n">
        <f aca="false">IF(B1537=2,1,0)</f>
        <v>0</v>
      </c>
    </row>
    <row r="1538" customFormat="false" ht="15" hidden="false" customHeight="false" outlineLevel="0" collapsed="false">
      <c r="A1538" s="0" t="s">
        <v>46</v>
      </c>
      <c r="C1538" s="0" t="n">
        <f aca="false">IF(B1538=2,1,0)</f>
        <v>0</v>
      </c>
    </row>
    <row r="1539" customFormat="false" ht="15" hidden="false" customHeight="false" outlineLevel="0" collapsed="false">
      <c r="A1539" s="0" t="s">
        <v>48</v>
      </c>
      <c r="C1539" s="0" t="n">
        <f aca="false">IF(B1539=2,1,0)</f>
        <v>0</v>
      </c>
    </row>
    <row r="1540" customFormat="false" ht="15" hidden="false" customHeight="false" outlineLevel="0" collapsed="false">
      <c r="A1540" s="0" t="s">
        <v>50</v>
      </c>
      <c r="C1540" s="0" t="n">
        <f aca="false">IF(B1540=2,1,0)</f>
        <v>0</v>
      </c>
    </row>
    <row r="1541" customFormat="false" ht="15" hidden="false" customHeight="false" outlineLevel="0" collapsed="false">
      <c r="A1541" s="0" t="s">
        <v>62</v>
      </c>
      <c r="C1541" s="0" t="n">
        <f aca="false">IF(B1541=2,1,0)</f>
        <v>0</v>
      </c>
    </row>
    <row r="1542" customFormat="false" ht="15" hidden="false" customHeight="false" outlineLevel="0" collapsed="false">
      <c r="A1542" s="0" t="s">
        <v>67</v>
      </c>
      <c r="C1542" s="0" t="n">
        <f aca="false">IF(B1542=2,1,0)</f>
        <v>0</v>
      </c>
    </row>
    <row r="1543" customFormat="false" ht="15" hidden="false" customHeight="false" outlineLevel="0" collapsed="false">
      <c r="A1543" s="0" t="s">
        <v>70</v>
      </c>
      <c r="C1543" s="0" t="n">
        <f aca="false">IF(B1543=2,1,0)</f>
        <v>0</v>
      </c>
    </row>
    <row r="1544" customFormat="false" ht="15" hidden="false" customHeight="false" outlineLevel="0" collapsed="false">
      <c r="A1544" s="0" t="s">
        <v>74</v>
      </c>
      <c r="C1544" s="0" t="n">
        <f aca="false">IF(B1544=2,1,0)</f>
        <v>0</v>
      </c>
    </row>
    <row r="1545" customFormat="false" ht="15" hidden="false" customHeight="false" outlineLevel="0" collapsed="false">
      <c r="A1545" s="0" t="s">
        <v>89</v>
      </c>
      <c r="C1545" s="0" t="n">
        <f aca="false">IF(B1545=2,1,0)</f>
        <v>0</v>
      </c>
    </row>
    <row r="1546" customFormat="false" ht="15" hidden="false" customHeight="false" outlineLevel="0" collapsed="false">
      <c r="A1546" s="0" t="s">
        <v>102</v>
      </c>
      <c r="C1546" s="0" t="n">
        <f aca="false">IF(B1546=2,1,0)</f>
        <v>0</v>
      </c>
    </row>
    <row r="1547" customFormat="false" ht="15" hidden="false" customHeight="false" outlineLevel="0" collapsed="false">
      <c r="A1547" s="0" t="s">
        <v>110</v>
      </c>
      <c r="C1547" s="0" t="n">
        <f aca="false">IF(B1547=2,1,0)</f>
        <v>0</v>
      </c>
    </row>
    <row r="1548" customFormat="false" ht="15" hidden="false" customHeight="false" outlineLevel="0" collapsed="false">
      <c r="A1548" s="0" t="s">
        <v>114</v>
      </c>
      <c r="C1548" s="0" t="n">
        <f aca="false">IF(B1548=2,1,0)</f>
        <v>0</v>
      </c>
    </row>
    <row r="1549" customFormat="false" ht="15" hidden="false" customHeight="false" outlineLevel="0" collapsed="false">
      <c r="A1549" s="0" t="s">
        <v>115</v>
      </c>
      <c r="C1549" s="0" t="n">
        <f aca="false">IF(B1549=2,1,0)</f>
        <v>0</v>
      </c>
    </row>
    <row r="1550" customFormat="false" ht="15" hidden="false" customHeight="false" outlineLevel="0" collapsed="false">
      <c r="A1550" s="0" t="s">
        <v>121</v>
      </c>
      <c r="C1550" s="0" t="n">
        <f aca="false">IF(B1550=2,1,0)</f>
        <v>0</v>
      </c>
    </row>
    <row r="1551" customFormat="false" ht="15" hidden="false" customHeight="false" outlineLevel="0" collapsed="false">
      <c r="A1551" s="0" t="s">
        <v>125</v>
      </c>
      <c r="C1551" s="0" t="n">
        <f aca="false">IF(B1551=2,1,0)</f>
        <v>0</v>
      </c>
    </row>
    <row r="1552" customFormat="false" ht="15" hidden="false" customHeight="false" outlineLevel="0" collapsed="false">
      <c r="A1552" s="0" t="s">
        <v>136</v>
      </c>
      <c r="C1552" s="0" t="n">
        <f aca="false">IF(B1552=2,1,0)</f>
        <v>0</v>
      </c>
    </row>
    <row r="1553" customFormat="false" ht="15" hidden="false" customHeight="false" outlineLevel="0" collapsed="false">
      <c r="A1553" s="0" t="s">
        <v>1754</v>
      </c>
      <c r="C1553" s="0" t="n">
        <f aca="false">IF(B1553=2,1,0)</f>
        <v>0</v>
      </c>
    </row>
    <row r="1554" customFormat="false" ht="15" hidden="false" customHeight="false" outlineLevel="0" collapsed="false">
      <c r="A1554" s="0" t="s">
        <v>156</v>
      </c>
      <c r="C1554" s="0" t="n">
        <f aca="false">IF(B1554=2,1,0)</f>
        <v>0</v>
      </c>
    </row>
    <row r="1555" customFormat="false" ht="15" hidden="false" customHeight="false" outlineLevel="0" collapsed="false">
      <c r="A1555" s="0" t="s">
        <v>163</v>
      </c>
      <c r="C1555" s="0" t="n">
        <f aca="false">IF(B1555=2,1,0)</f>
        <v>0</v>
      </c>
    </row>
    <row r="1556" customFormat="false" ht="15" hidden="false" customHeight="false" outlineLevel="0" collapsed="false">
      <c r="A1556" s="0" t="s">
        <v>167</v>
      </c>
      <c r="C1556" s="0" t="n">
        <f aca="false">IF(B1556=2,1,0)</f>
        <v>0</v>
      </c>
    </row>
    <row r="1557" customFormat="false" ht="15" hidden="false" customHeight="false" outlineLevel="0" collapsed="false">
      <c r="A1557" s="0" t="s">
        <v>168</v>
      </c>
      <c r="C1557" s="0" t="n">
        <f aca="false">IF(B1557=2,1,0)</f>
        <v>0</v>
      </c>
    </row>
    <row r="1558" customFormat="false" ht="15" hidden="false" customHeight="false" outlineLevel="0" collapsed="false">
      <c r="A1558" s="0" t="s">
        <v>181</v>
      </c>
      <c r="C1558" s="0" t="n">
        <f aca="false">IF(B1558=2,1,0)</f>
        <v>0</v>
      </c>
    </row>
    <row r="1559" customFormat="false" ht="15" hidden="false" customHeight="false" outlineLevel="0" collapsed="false">
      <c r="A1559" s="0" t="s">
        <v>1755</v>
      </c>
      <c r="C1559" s="0" t="n">
        <f aca="false">IF(B1559=2,1,0)</f>
        <v>0</v>
      </c>
    </row>
    <row r="1560" customFormat="false" ht="15" hidden="false" customHeight="false" outlineLevel="0" collapsed="false">
      <c r="A1560" s="0" t="s">
        <v>186</v>
      </c>
      <c r="C1560" s="0" t="n">
        <f aca="false">IF(B1560=2,1,0)</f>
        <v>0</v>
      </c>
    </row>
    <row r="1561" customFormat="false" ht="15" hidden="false" customHeight="false" outlineLevel="0" collapsed="false">
      <c r="A1561" s="0" t="s">
        <v>201</v>
      </c>
      <c r="C1561" s="0" t="n">
        <f aca="false">IF(B1561=2,1,0)</f>
        <v>0</v>
      </c>
    </row>
    <row r="1562" customFormat="false" ht="15" hidden="false" customHeight="false" outlineLevel="0" collapsed="false">
      <c r="A1562" s="0" t="s">
        <v>206</v>
      </c>
      <c r="C1562" s="0" t="n">
        <f aca="false">IF(B1562=2,1,0)</f>
        <v>0</v>
      </c>
    </row>
    <row r="1563" customFormat="false" ht="15" hidden="false" customHeight="false" outlineLevel="0" collapsed="false">
      <c r="A1563" s="0" t="s">
        <v>218</v>
      </c>
      <c r="C1563" s="0" t="n">
        <f aca="false">IF(B1563=2,1,0)</f>
        <v>0</v>
      </c>
    </row>
    <row r="1564" customFormat="false" ht="15" hidden="false" customHeight="false" outlineLevel="0" collapsed="false">
      <c r="A1564" s="0" t="s">
        <v>234</v>
      </c>
      <c r="C1564" s="0" t="n">
        <f aca="false">IF(B1564=2,1,0)</f>
        <v>0</v>
      </c>
    </row>
    <row r="1565" customFormat="false" ht="15" hidden="false" customHeight="false" outlineLevel="0" collapsed="false">
      <c r="A1565" s="0" t="s">
        <v>235</v>
      </c>
      <c r="C1565" s="0" t="n">
        <f aca="false">IF(B1565=2,1,0)</f>
        <v>0</v>
      </c>
    </row>
    <row r="1566" customFormat="false" ht="15" hidden="false" customHeight="false" outlineLevel="0" collapsed="false">
      <c r="A1566" s="0" t="s">
        <v>1756</v>
      </c>
      <c r="C1566" s="0" t="n">
        <f aca="false">IF(B1566=2,1,0)</f>
        <v>0</v>
      </c>
    </row>
    <row r="1567" customFormat="false" ht="15" hidden="false" customHeight="false" outlineLevel="0" collapsed="false">
      <c r="A1567" s="0" t="s">
        <v>253</v>
      </c>
      <c r="C1567" s="0" t="n">
        <f aca="false">IF(B1567=2,1,0)</f>
        <v>0</v>
      </c>
    </row>
    <row r="1568" customFormat="false" ht="15" hidden="false" customHeight="false" outlineLevel="0" collapsed="false">
      <c r="A1568" s="0" t="s">
        <v>274</v>
      </c>
      <c r="C1568" s="0" t="n">
        <f aca="false">IF(B1568=2,1,0)</f>
        <v>0</v>
      </c>
    </row>
    <row r="1569" customFormat="false" ht="15" hidden="false" customHeight="false" outlineLevel="0" collapsed="false">
      <c r="A1569" s="0" t="s">
        <v>276</v>
      </c>
      <c r="C1569" s="0" t="n">
        <f aca="false">IF(B1569=2,1,0)</f>
        <v>0</v>
      </c>
    </row>
    <row r="1570" customFormat="false" ht="15" hidden="false" customHeight="false" outlineLevel="0" collapsed="false">
      <c r="A1570" s="0" t="s">
        <v>284</v>
      </c>
      <c r="C1570" s="0" t="n">
        <f aca="false">IF(B1570=2,1,0)</f>
        <v>0</v>
      </c>
    </row>
    <row r="1571" customFormat="false" ht="15" hidden="false" customHeight="false" outlineLevel="0" collapsed="false">
      <c r="A1571" s="0" t="s">
        <v>286</v>
      </c>
      <c r="C1571" s="0" t="n">
        <f aca="false">IF(B1571=2,1,0)</f>
        <v>0</v>
      </c>
    </row>
    <row r="1572" customFormat="false" ht="15" hidden="false" customHeight="false" outlineLevel="0" collapsed="false">
      <c r="A1572" s="0" t="s">
        <v>1757</v>
      </c>
      <c r="C1572" s="0" t="n">
        <f aca="false">IF(B1572=2,1,0)</f>
        <v>0</v>
      </c>
    </row>
    <row r="1573" customFormat="false" ht="15" hidden="false" customHeight="false" outlineLevel="0" collapsed="false">
      <c r="A1573" s="0" t="s">
        <v>291</v>
      </c>
      <c r="C1573" s="0" t="n">
        <f aca="false">IF(B1573=2,1,0)</f>
        <v>0</v>
      </c>
    </row>
    <row r="1574" customFormat="false" ht="15" hidden="false" customHeight="false" outlineLevel="0" collapsed="false">
      <c r="A1574" s="0" t="s">
        <v>294</v>
      </c>
      <c r="C1574" s="0" t="n">
        <f aca="false">IF(B1574=2,1,0)</f>
        <v>0</v>
      </c>
    </row>
    <row r="1575" customFormat="false" ht="15" hidden="false" customHeight="false" outlineLevel="0" collapsed="false">
      <c r="A1575" s="0" t="s">
        <v>1758</v>
      </c>
      <c r="C1575" s="0" t="n">
        <f aca="false">IF(B1575=2,1,0)</f>
        <v>0</v>
      </c>
    </row>
    <row r="1576" customFormat="false" ht="15" hidden="false" customHeight="false" outlineLevel="0" collapsed="false">
      <c r="A1576" s="0" t="s">
        <v>295</v>
      </c>
      <c r="C1576" s="0" t="n">
        <f aca="false">IF(B1576=2,1,0)</f>
        <v>0</v>
      </c>
    </row>
    <row r="1577" customFormat="false" ht="15" hidden="false" customHeight="false" outlineLevel="0" collapsed="false">
      <c r="A1577" s="0" t="s">
        <v>298</v>
      </c>
      <c r="C1577" s="0" t="n">
        <f aca="false">IF(B1577=2,1,0)</f>
        <v>0</v>
      </c>
    </row>
    <row r="1578" customFormat="false" ht="15" hidden="false" customHeight="false" outlineLevel="0" collapsed="false">
      <c r="A1578" s="0" t="s">
        <v>1759</v>
      </c>
      <c r="C1578" s="0" t="n">
        <f aca="false">IF(B1578=2,1,0)</f>
        <v>0</v>
      </c>
    </row>
    <row r="1579" customFormat="false" ht="15" hidden="false" customHeight="false" outlineLevel="0" collapsed="false">
      <c r="A1579" s="0" t="s">
        <v>309</v>
      </c>
      <c r="C1579" s="0" t="n">
        <f aca="false">IF(B1579=2,1,0)</f>
        <v>0</v>
      </c>
    </row>
    <row r="1580" customFormat="false" ht="15" hidden="false" customHeight="false" outlineLevel="0" collapsed="false">
      <c r="A1580" s="0" t="s">
        <v>314</v>
      </c>
      <c r="C1580" s="0" t="n">
        <f aca="false">IF(B1580=2,1,0)</f>
        <v>0</v>
      </c>
    </row>
    <row r="1581" customFormat="false" ht="15" hidden="false" customHeight="false" outlineLevel="0" collapsed="false">
      <c r="A1581" s="0" t="s">
        <v>320</v>
      </c>
      <c r="C1581" s="0" t="n">
        <f aca="false">IF(B1581=2,1,0)</f>
        <v>0</v>
      </c>
    </row>
    <row r="1582" customFormat="false" ht="15" hidden="false" customHeight="false" outlineLevel="0" collapsed="false">
      <c r="A1582" s="0" t="s">
        <v>323</v>
      </c>
      <c r="C1582" s="0" t="n">
        <f aca="false">IF(B1582=2,1,0)</f>
        <v>0</v>
      </c>
    </row>
    <row r="1583" customFormat="false" ht="15" hidden="false" customHeight="false" outlineLevel="0" collapsed="false">
      <c r="A1583" s="0" t="s">
        <v>326</v>
      </c>
      <c r="C1583" s="0" t="n">
        <f aca="false">IF(B1583=2,1,0)</f>
        <v>0</v>
      </c>
    </row>
    <row r="1584" customFormat="false" ht="15" hidden="false" customHeight="false" outlineLevel="0" collapsed="false">
      <c r="A1584" s="0" t="s">
        <v>333</v>
      </c>
      <c r="C1584" s="0" t="n">
        <f aca="false">IF(B1584=2,1,0)</f>
        <v>0</v>
      </c>
    </row>
    <row r="1585" customFormat="false" ht="15" hidden="false" customHeight="false" outlineLevel="0" collapsed="false">
      <c r="A1585" s="0" t="s">
        <v>334</v>
      </c>
      <c r="C1585" s="0" t="n">
        <f aca="false">IF(B1585=2,1,0)</f>
        <v>0</v>
      </c>
    </row>
    <row r="1586" customFormat="false" ht="15" hidden="false" customHeight="false" outlineLevel="0" collapsed="false">
      <c r="A1586" s="0" t="s">
        <v>336</v>
      </c>
      <c r="C1586" s="0" t="n">
        <f aca="false">IF(B1586=2,1,0)</f>
        <v>0</v>
      </c>
    </row>
    <row r="1587" customFormat="false" ht="15" hidden="false" customHeight="false" outlineLevel="0" collapsed="false">
      <c r="A1587" s="0" t="s">
        <v>344</v>
      </c>
      <c r="C1587" s="0" t="n">
        <f aca="false">IF(B1587=2,1,0)</f>
        <v>0</v>
      </c>
    </row>
    <row r="1588" customFormat="false" ht="15" hidden="false" customHeight="false" outlineLevel="0" collapsed="false">
      <c r="A1588" s="0" t="s">
        <v>1760</v>
      </c>
      <c r="C1588" s="0" t="n">
        <f aca="false">IF(B1588=2,1,0)</f>
        <v>0</v>
      </c>
    </row>
    <row r="1589" customFormat="false" ht="15" hidden="false" customHeight="false" outlineLevel="0" collapsed="false">
      <c r="A1589" s="0" t="s">
        <v>358</v>
      </c>
      <c r="C1589" s="0" t="n">
        <f aca="false">IF(B1589=2,1,0)</f>
        <v>0</v>
      </c>
    </row>
    <row r="1590" customFormat="false" ht="15" hidden="false" customHeight="false" outlineLevel="0" collapsed="false">
      <c r="A1590" s="0" t="s">
        <v>374</v>
      </c>
      <c r="C1590" s="0" t="n">
        <f aca="false">IF(B1590=2,1,0)</f>
        <v>0</v>
      </c>
    </row>
    <row r="1591" customFormat="false" ht="15" hidden="false" customHeight="false" outlineLevel="0" collapsed="false">
      <c r="A1591" s="0" t="s">
        <v>377</v>
      </c>
      <c r="C1591" s="0" t="n">
        <f aca="false">IF(B1591=2,1,0)</f>
        <v>0</v>
      </c>
    </row>
    <row r="1592" customFormat="false" ht="15" hidden="false" customHeight="false" outlineLevel="0" collapsed="false">
      <c r="A1592" s="0" t="s">
        <v>389</v>
      </c>
      <c r="C1592" s="0" t="n">
        <f aca="false">IF(B1592=2,1,0)</f>
        <v>0</v>
      </c>
    </row>
    <row r="1593" customFormat="false" ht="15" hidden="false" customHeight="false" outlineLevel="0" collapsed="false">
      <c r="A1593" s="0" t="s">
        <v>398</v>
      </c>
      <c r="C1593" s="0" t="n">
        <f aca="false">IF(B1593=2,1,0)</f>
        <v>0</v>
      </c>
    </row>
    <row r="1594" customFormat="false" ht="15" hidden="false" customHeight="false" outlineLevel="0" collapsed="false">
      <c r="A1594" s="0" t="s">
        <v>1761</v>
      </c>
      <c r="C1594" s="0" t="n">
        <f aca="false">IF(B1594=2,1,0)</f>
        <v>0</v>
      </c>
    </row>
    <row r="1595" customFormat="false" ht="15" hidden="false" customHeight="false" outlineLevel="0" collapsed="false">
      <c r="A1595" s="0" t="s">
        <v>1762</v>
      </c>
      <c r="C1595" s="0" t="n">
        <f aca="false">IF(B1595=2,1,0)</f>
        <v>0</v>
      </c>
    </row>
    <row r="1596" customFormat="false" ht="15" hidden="false" customHeight="false" outlineLevel="0" collapsed="false">
      <c r="A1596" s="0" t="s">
        <v>1763</v>
      </c>
      <c r="C1596" s="0" t="n">
        <f aca="false">IF(B1596=2,1,0)</f>
        <v>0</v>
      </c>
    </row>
    <row r="1597" customFormat="false" ht="15" hidden="false" customHeight="false" outlineLevel="0" collapsed="false">
      <c r="A1597" s="0" t="s">
        <v>1764</v>
      </c>
      <c r="C1597" s="0" t="n">
        <f aca="false">IF(B1597=2,1,0)</f>
        <v>0</v>
      </c>
    </row>
    <row r="1598" customFormat="false" ht="15" hidden="false" customHeight="false" outlineLevel="0" collapsed="false">
      <c r="A1598" s="0" t="s">
        <v>1765</v>
      </c>
      <c r="C1598" s="0" t="n">
        <f aca="false">IF(B1598=2,1,0)</f>
        <v>0</v>
      </c>
    </row>
    <row r="1599" customFormat="false" ht="15" hidden="false" customHeight="false" outlineLevel="0" collapsed="false">
      <c r="A1599" s="0" t="s">
        <v>1766</v>
      </c>
      <c r="C1599" s="0" t="n">
        <f aca="false">IF(B1599=2,1,0)</f>
        <v>0</v>
      </c>
    </row>
    <row r="1600" customFormat="false" ht="15" hidden="false" customHeight="false" outlineLevel="0" collapsed="false">
      <c r="A1600" s="0" t="s">
        <v>1767</v>
      </c>
      <c r="C1600" s="0" t="n">
        <f aca="false">IF(B1600=2,1,0)</f>
        <v>0</v>
      </c>
    </row>
    <row r="1601" customFormat="false" ht="15" hidden="false" customHeight="false" outlineLevel="0" collapsed="false">
      <c r="A1601" s="0" t="s">
        <v>1768</v>
      </c>
      <c r="C1601" s="0" t="n">
        <f aca="false">IF(B1601=2,1,0)</f>
        <v>0</v>
      </c>
    </row>
    <row r="1602" customFormat="false" ht="15" hidden="false" customHeight="false" outlineLevel="0" collapsed="false">
      <c r="A1602" s="0" t="s">
        <v>410</v>
      </c>
      <c r="C1602" s="0" t="n">
        <f aca="false">IF(B1602=2,1,0)</f>
        <v>0</v>
      </c>
    </row>
    <row r="1603" customFormat="false" ht="15" hidden="false" customHeight="false" outlineLevel="0" collapsed="false">
      <c r="A1603" s="0" t="s">
        <v>1769</v>
      </c>
      <c r="C1603" s="0" t="n">
        <f aca="false">IF(B1603=2,1,0)</f>
        <v>0</v>
      </c>
    </row>
    <row r="1604" customFormat="false" ht="15" hidden="false" customHeight="false" outlineLevel="0" collapsed="false">
      <c r="A1604" s="0" t="s">
        <v>411</v>
      </c>
      <c r="C1604" s="0" t="n">
        <f aca="false">IF(B1604=2,1,0)</f>
        <v>0</v>
      </c>
    </row>
    <row r="1605" customFormat="false" ht="15" hidden="false" customHeight="false" outlineLevel="0" collapsed="false">
      <c r="A1605" s="0" t="s">
        <v>413</v>
      </c>
      <c r="C1605" s="0" t="n">
        <f aca="false">IF(B1605=2,1,0)</f>
        <v>0</v>
      </c>
    </row>
    <row r="1606" customFormat="false" ht="15" hidden="false" customHeight="false" outlineLevel="0" collapsed="false">
      <c r="A1606" s="0" t="s">
        <v>414</v>
      </c>
      <c r="C1606" s="0" t="n">
        <f aca="false">IF(B1606=2,1,0)</f>
        <v>0</v>
      </c>
    </row>
    <row r="1607" customFormat="false" ht="15" hidden="false" customHeight="false" outlineLevel="0" collapsed="false">
      <c r="A1607" s="0" t="s">
        <v>418</v>
      </c>
      <c r="C1607" s="0" t="n">
        <f aca="false">IF(B1607=2,1,0)</f>
        <v>0</v>
      </c>
    </row>
    <row r="1608" customFormat="false" ht="15" hidden="false" customHeight="false" outlineLevel="0" collapsed="false">
      <c r="A1608" s="0" t="s">
        <v>1770</v>
      </c>
      <c r="C1608" s="0" t="n">
        <f aca="false">IF(B1608=2,1,0)</f>
        <v>0</v>
      </c>
    </row>
    <row r="1609" customFormat="false" ht="15" hidden="false" customHeight="false" outlineLevel="0" collapsed="false">
      <c r="A1609" s="0" t="s">
        <v>1771</v>
      </c>
      <c r="C1609" s="0" t="n">
        <f aca="false">IF(B1609=2,1,0)</f>
        <v>0</v>
      </c>
    </row>
    <row r="1610" customFormat="false" ht="15" hidden="false" customHeight="false" outlineLevel="0" collapsed="false">
      <c r="A1610" s="0" t="s">
        <v>434</v>
      </c>
      <c r="C1610" s="0" t="n">
        <f aca="false">IF(B1610=2,1,0)</f>
        <v>0</v>
      </c>
    </row>
    <row r="1611" customFormat="false" ht="15" hidden="false" customHeight="false" outlineLevel="0" collapsed="false">
      <c r="A1611" s="0" t="s">
        <v>446</v>
      </c>
      <c r="C1611" s="0" t="n">
        <f aca="false">IF(B1611=2,1,0)</f>
        <v>0</v>
      </c>
    </row>
    <row r="1612" customFormat="false" ht="15" hidden="false" customHeight="false" outlineLevel="0" collapsed="false">
      <c r="A1612" s="0" t="s">
        <v>1772</v>
      </c>
      <c r="C1612" s="0" t="n">
        <f aca="false">IF(B1612=2,1,0)</f>
        <v>0</v>
      </c>
    </row>
    <row r="1613" customFormat="false" ht="15" hidden="false" customHeight="false" outlineLevel="0" collapsed="false">
      <c r="A1613" s="0" t="s">
        <v>1773</v>
      </c>
      <c r="C1613" s="0" t="n">
        <f aca="false">IF(B1613=2,1,0)</f>
        <v>0</v>
      </c>
    </row>
    <row r="1614" customFormat="false" ht="15" hidden="false" customHeight="false" outlineLevel="0" collapsed="false">
      <c r="A1614" s="0" t="s">
        <v>447</v>
      </c>
      <c r="C1614" s="0" t="n">
        <f aca="false">IF(B1614=2,1,0)</f>
        <v>0</v>
      </c>
    </row>
    <row r="1615" customFormat="false" ht="15" hidden="false" customHeight="false" outlineLevel="0" collapsed="false">
      <c r="A1615" s="0" t="s">
        <v>457</v>
      </c>
      <c r="C1615" s="0" t="n">
        <f aca="false">IF(B1615=2,1,0)</f>
        <v>0</v>
      </c>
    </row>
    <row r="1616" customFormat="false" ht="15" hidden="false" customHeight="false" outlineLevel="0" collapsed="false">
      <c r="A1616" s="0" t="s">
        <v>459</v>
      </c>
      <c r="C1616" s="0" t="n">
        <f aca="false">IF(B1616=2,1,0)</f>
        <v>0</v>
      </c>
    </row>
    <row r="1617" customFormat="false" ht="15" hidden="false" customHeight="false" outlineLevel="0" collapsed="false">
      <c r="A1617" s="0" t="s">
        <v>460</v>
      </c>
      <c r="C1617" s="0" t="n">
        <f aca="false">IF(B1617=2,1,0)</f>
        <v>0</v>
      </c>
    </row>
    <row r="1618" customFormat="false" ht="15" hidden="false" customHeight="false" outlineLevel="0" collapsed="false">
      <c r="A1618" s="0" t="s">
        <v>464</v>
      </c>
      <c r="C1618" s="0" t="n">
        <f aca="false">IF(B1618=2,1,0)</f>
        <v>0</v>
      </c>
    </row>
    <row r="1619" customFormat="false" ht="15" hidden="false" customHeight="false" outlineLevel="0" collapsed="false">
      <c r="A1619" s="0" t="s">
        <v>480</v>
      </c>
      <c r="C1619" s="0" t="n">
        <f aca="false">IF(B1619=2,1,0)</f>
        <v>0</v>
      </c>
    </row>
    <row r="1620" customFormat="false" ht="15" hidden="false" customHeight="false" outlineLevel="0" collapsed="false">
      <c r="A1620" s="0" t="s">
        <v>486</v>
      </c>
      <c r="C1620" s="0" t="n">
        <f aca="false">IF(B1620=2,1,0)</f>
        <v>0</v>
      </c>
    </row>
    <row r="1621" customFormat="false" ht="15" hidden="false" customHeight="false" outlineLevel="0" collapsed="false">
      <c r="A1621" s="0" t="s">
        <v>489</v>
      </c>
      <c r="C1621" s="0" t="n">
        <f aca="false">IF(B1621=2,1,0)</f>
        <v>0</v>
      </c>
    </row>
    <row r="1622" customFormat="false" ht="15" hidden="false" customHeight="false" outlineLevel="0" collapsed="false">
      <c r="A1622" s="0" t="s">
        <v>503</v>
      </c>
      <c r="C1622" s="0" t="n">
        <f aca="false">IF(B1622=2,1,0)</f>
        <v>0</v>
      </c>
    </row>
    <row r="1623" customFormat="false" ht="15" hidden="false" customHeight="false" outlineLevel="0" collapsed="false">
      <c r="A1623" s="0" t="s">
        <v>505</v>
      </c>
      <c r="C1623" s="0" t="n">
        <f aca="false">IF(B1623=2,1,0)</f>
        <v>0</v>
      </c>
    </row>
    <row r="1624" customFormat="false" ht="15" hidden="false" customHeight="false" outlineLevel="0" collapsed="false">
      <c r="A1624" s="0" t="s">
        <v>506</v>
      </c>
      <c r="C1624" s="0" t="n">
        <f aca="false">IF(B1624=2,1,0)</f>
        <v>0</v>
      </c>
    </row>
    <row r="1625" customFormat="false" ht="15" hidden="false" customHeight="false" outlineLevel="0" collapsed="false">
      <c r="A1625" s="0" t="s">
        <v>1774</v>
      </c>
      <c r="C1625" s="0" t="n">
        <f aca="false">IF(B1625=2,1,0)</f>
        <v>0</v>
      </c>
    </row>
    <row r="1626" customFormat="false" ht="15" hidden="false" customHeight="false" outlineLevel="0" collapsed="false">
      <c r="A1626" s="0" t="s">
        <v>510</v>
      </c>
      <c r="C1626" s="0" t="n">
        <f aca="false">IF(B1626=2,1,0)</f>
        <v>0</v>
      </c>
    </row>
    <row r="1627" customFormat="false" ht="15" hidden="false" customHeight="false" outlineLevel="0" collapsed="false">
      <c r="A1627" s="0" t="s">
        <v>511</v>
      </c>
      <c r="C1627" s="0" t="n">
        <f aca="false">IF(B1627=2,1,0)</f>
        <v>0</v>
      </c>
    </row>
    <row r="1628" customFormat="false" ht="15" hidden="false" customHeight="false" outlineLevel="0" collapsed="false">
      <c r="A1628" s="0" t="s">
        <v>1775</v>
      </c>
      <c r="C1628" s="0" t="n">
        <f aca="false">IF(B1628=2,1,0)</f>
        <v>0</v>
      </c>
    </row>
    <row r="1629" customFormat="false" ht="15" hidden="false" customHeight="false" outlineLevel="0" collapsed="false">
      <c r="A1629" s="0" t="s">
        <v>1776</v>
      </c>
      <c r="C1629" s="0" t="n">
        <f aca="false">IF(B1629=2,1,0)</f>
        <v>0</v>
      </c>
    </row>
    <row r="1630" customFormat="false" ht="15" hidden="false" customHeight="false" outlineLevel="0" collapsed="false">
      <c r="A1630" s="0" t="s">
        <v>520</v>
      </c>
      <c r="C1630" s="0" t="n">
        <f aca="false">IF(B1630=2,1,0)</f>
        <v>0</v>
      </c>
    </row>
    <row r="1631" customFormat="false" ht="15" hidden="false" customHeight="false" outlineLevel="0" collapsed="false">
      <c r="A1631" s="0" t="s">
        <v>523</v>
      </c>
      <c r="C1631" s="0" t="n">
        <f aca="false">IF(B1631=2,1,0)</f>
        <v>0</v>
      </c>
    </row>
    <row r="1632" customFormat="false" ht="15" hidden="false" customHeight="false" outlineLevel="0" collapsed="false">
      <c r="A1632" s="0" t="s">
        <v>524</v>
      </c>
      <c r="C1632" s="0" t="n">
        <f aca="false">IF(B1632=2,1,0)</f>
        <v>0</v>
      </c>
    </row>
    <row r="1633" customFormat="false" ht="15" hidden="false" customHeight="false" outlineLevel="0" collapsed="false">
      <c r="A1633" s="0" t="s">
        <v>528</v>
      </c>
      <c r="C1633" s="0" t="n">
        <f aca="false">IF(B1633=2,1,0)</f>
        <v>0</v>
      </c>
    </row>
    <row r="1634" customFormat="false" ht="15" hidden="false" customHeight="false" outlineLevel="0" collapsed="false">
      <c r="A1634" s="0" t="s">
        <v>530</v>
      </c>
      <c r="C1634" s="0" t="n">
        <f aca="false">IF(B1634=2,1,0)</f>
        <v>0</v>
      </c>
    </row>
    <row r="1635" customFormat="false" ht="15" hidden="false" customHeight="false" outlineLevel="0" collapsed="false">
      <c r="A1635" s="0" t="s">
        <v>566</v>
      </c>
      <c r="C1635" s="0" t="n">
        <f aca="false">IF(B1635=2,1,0)</f>
        <v>0</v>
      </c>
    </row>
    <row r="1636" customFormat="false" ht="15" hidden="false" customHeight="false" outlineLevel="0" collapsed="false">
      <c r="A1636" s="0" t="s">
        <v>569</v>
      </c>
      <c r="C1636" s="0" t="n">
        <f aca="false">IF(B1636=2,1,0)</f>
        <v>0</v>
      </c>
    </row>
    <row r="1637" customFormat="false" ht="15" hidden="false" customHeight="false" outlineLevel="0" collapsed="false">
      <c r="A1637" s="0" t="s">
        <v>580</v>
      </c>
      <c r="C1637" s="0" t="n">
        <f aca="false">IF(B1637=2,1,0)</f>
        <v>0</v>
      </c>
    </row>
    <row r="1638" customFormat="false" ht="15" hidden="false" customHeight="false" outlineLevel="0" collapsed="false">
      <c r="A1638" s="0" t="s">
        <v>591</v>
      </c>
      <c r="C1638" s="0" t="n">
        <f aca="false">IF(B1638=2,1,0)</f>
        <v>0</v>
      </c>
    </row>
    <row r="1639" customFormat="false" ht="15" hidden="false" customHeight="false" outlineLevel="0" collapsed="false">
      <c r="A1639" s="0" t="s">
        <v>595</v>
      </c>
      <c r="C1639" s="0" t="n">
        <f aca="false">IF(B1639=2,1,0)</f>
        <v>0</v>
      </c>
    </row>
    <row r="1640" customFormat="false" ht="15" hidden="false" customHeight="false" outlineLevel="0" collapsed="false">
      <c r="A1640" s="0" t="s">
        <v>597</v>
      </c>
      <c r="C1640" s="0" t="n">
        <f aca="false">IF(B1640=2,1,0)</f>
        <v>0</v>
      </c>
    </row>
    <row r="1641" customFormat="false" ht="15" hidden="false" customHeight="false" outlineLevel="0" collapsed="false">
      <c r="A1641" s="0" t="s">
        <v>1777</v>
      </c>
      <c r="C1641" s="0" t="n">
        <f aca="false">IF(B1641=2,1,0)</f>
        <v>0</v>
      </c>
    </row>
    <row r="1642" customFormat="false" ht="15" hidden="false" customHeight="false" outlineLevel="0" collapsed="false">
      <c r="A1642" s="0" t="s">
        <v>605</v>
      </c>
      <c r="C1642" s="0" t="n">
        <f aca="false">IF(B1642=2,1,0)</f>
        <v>0</v>
      </c>
    </row>
    <row r="1643" customFormat="false" ht="15" hidden="false" customHeight="false" outlineLevel="0" collapsed="false">
      <c r="A1643" s="0" t="s">
        <v>606</v>
      </c>
      <c r="C1643" s="0" t="n">
        <f aca="false">IF(B1643=2,1,0)</f>
        <v>0</v>
      </c>
    </row>
    <row r="1644" customFormat="false" ht="15" hidden="false" customHeight="false" outlineLevel="0" collapsed="false">
      <c r="A1644" s="0" t="s">
        <v>620</v>
      </c>
      <c r="C1644" s="0" t="n">
        <f aca="false">IF(B1644=2,1,0)</f>
        <v>0</v>
      </c>
    </row>
    <row r="1645" customFormat="false" ht="15" hidden="false" customHeight="false" outlineLevel="0" collapsed="false">
      <c r="A1645" s="0" t="s">
        <v>1778</v>
      </c>
      <c r="C1645" s="0" t="n">
        <f aca="false">IF(B1645=2,1,0)</f>
        <v>0</v>
      </c>
    </row>
    <row r="1646" customFormat="false" ht="15" hidden="false" customHeight="false" outlineLevel="0" collapsed="false">
      <c r="A1646" s="0" t="s">
        <v>1779</v>
      </c>
      <c r="C1646" s="0" t="n">
        <f aca="false">IF(B1646=2,1,0)</f>
        <v>0</v>
      </c>
    </row>
    <row r="1647" customFormat="false" ht="15" hidden="false" customHeight="false" outlineLevel="0" collapsed="false">
      <c r="A1647" s="0" t="s">
        <v>1780</v>
      </c>
      <c r="C1647" s="0" t="n">
        <f aca="false">IF(B1647=2,1,0)</f>
        <v>0</v>
      </c>
    </row>
    <row r="1648" customFormat="false" ht="15" hidden="false" customHeight="false" outlineLevel="0" collapsed="false">
      <c r="A1648" s="0" t="s">
        <v>1781</v>
      </c>
      <c r="C1648" s="0" t="n">
        <f aca="false">IF(B1648=2,1,0)</f>
        <v>0</v>
      </c>
    </row>
    <row r="1649" customFormat="false" ht="15" hidden="false" customHeight="false" outlineLevel="0" collapsed="false">
      <c r="A1649" s="0" t="s">
        <v>1782</v>
      </c>
      <c r="C1649" s="0" t="n">
        <f aca="false">IF(B1649=2,1,0)</f>
        <v>0</v>
      </c>
    </row>
    <row r="1650" customFormat="false" ht="15" hidden="false" customHeight="false" outlineLevel="0" collapsed="false">
      <c r="A1650" s="0" t="s">
        <v>1783</v>
      </c>
      <c r="C1650" s="0" t="n">
        <f aca="false">IF(B1650=2,1,0)</f>
        <v>0</v>
      </c>
    </row>
    <row r="1651" customFormat="false" ht="15" hidden="false" customHeight="false" outlineLevel="0" collapsed="false">
      <c r="A1651" s="0" t="s">
        <v>1784</v>
      </c>
      <c r="C1651" s="0" t="n">
        <f aca="false">IF(B1651=2,1,0)</f>
        <v>0</v>
      </c>
    </row>
    <row r="1652" customFormat="false" ht="15" hidden="false" customHeight="false" outlineLevel="0" collapsed="false">
      <c r="A1652" s="0" t="s">
        <v>1785</v>
      </c>
      <c r="C1652" s="0" t="n">
        <f aca="false">IF(B1652=2,1,0)</f>
        <v>0</v>
      </c>
    </row>
    <row r="1653" customFormat="false" ht="15" hidden="false" customHeight="false" outlineLevel="0" collapsed="false">
      <c r="A1653" s="0" t="s">
        <v>1786</v>
      </c>
      <c r="C1653" s="0" t="n">
        <f aca="false">IF(B1653=2,1,0)</f>
        <v>0</v>
      </c>
    </row>
    <row r="1654" customFormat="false" ht="15" hidden="false" customHeight="false" outlineLevel="0" collapsed="false">
      <c r="A1654" s="0" t="s">
        <v>1787</v>
      </c>
      <c r="C1654" s="0" t="n">
        <f aca="false">IF(B1654=2,1,0)</f>
        <v>0</v>
      </c>
    </row>
    <row r="1655" customFormat="false" ht="15" hidden="false" customHeight="false" outlineLevel="0" collapsed="false">
      <c r="A1655" s="0" t="s">
        <v>1788</v>
      </c>
      <c r="C1655" s="0" t="n">
        <f aca="false">IF(B1655=2,1,0)</f>
        <v>0</v>
      </c>
    </row>
    <row r="1656" customFormat="false" ht="15" hidden="false" customHeight="false" outlineLevel="0" collapsed="false">
      <c r="A1656" s="0" t="s">
        <v>1789</v>
      </c>
      <c r="C1656" s="0" t="n">
        <f aca="false">IF(B1656=2,1,0)</f>
        <v>0</v>
      </c>
    </row>
    <row r="1657" customFormat="false" ht="15" hidden="false" customHeight="false" outlineLevel="0" collapsed="false">
      <c r="A1657" s="0" t="s">
        <v>636</v>
      </c>
      <c r="C1657" s="0" t="n">
        <f aca="false">IF(B1657=2,1,0)</f>
        <v>0</v>
      </c>
    </row>
    <row r="1658" customFormat="false" ht="15" hidden="false" customHeight="false" outlineLevel="0" collapsed="false">
      <c r="A1658" s="0" t="s">
        <v>638</v>
      </c>
      <c r="C1658" s="0" t="n">
        <f aca="false">IF(B1658=2,1,0)</f>
        <v>0</v>
      </c>
    </row>
    <row r="1659" customFormat="false" ht="15" hidden="false" customHeight="false" outlineLevel="0" collapsed="false">
      <c r="A1659" s="0" t="s">
        <v>640</v>
      </c>
      <c r="C1659" s="0" t="n">
        <f aca="false">IF(B1659=2,1,0)</f>
        <v>0</v>
      </c>
    </row>
    <row r="1660" customFormat="false" ht="15" hidden="false" customHeight="false" outlineLevel="0" collapsed="false">
      <c r="A1660" s="0" t="s">
        <v>641</v>
      </c>
      <c r="C1660" s="0" t="n">
        <f aca="false">IF(B1660=2,1,0)</f>
        <v>0</v>
      </c>
    </row>
    <row r="1661" customFormat="false" ht="15" hidden="false" customHeight="false" outlineLevel="0" collapsed="false">
      <c r="A1661" s="0" t="s">
        <v>642</v>
      </c>
      <c r="C1661" s="0" t="n">
        <f aca="false">IF(B1661=2,1,0)</f>
        <v>0</v>
      </c>
    </row>
    <row r="1662" customFormat="false" ht="15" hidden="false" customHeight="false" outlineLevel="0" collapsed="false">
      <c r="A1662" s="0" t="s">
        <v>1790</v>
      </c>
      <c r="C1662" s="0" t="n">
        <f aca="false">IF(B1662=2,1,0)</f>
        <v>0</v>
      </c>
    </row>
    <row r="1663" customFormat="false" ht="15" hidden="false" customHeight="false" outlineLevel="0" collapsed="false">
      <c r="A1663" s="0" t="s">
        <v>1791</v>
      </c>
      <c r="C1663" s="0" t="n">
        <f aca="false">IF(B1663=2,1,0)</f>
        <v>0</v>
      </c>
    </row>
    <row r="1664" customFormat="false" ht="15" hidden="false" customHeight="false" outlineLevel="0" collapsed="false">
      <c r="A1664" s="0" t="s">
        <v>1792</v>
      </c>
      <c r="C1664" s="0" t="n">
        <f aca="false">IF(B1664=2,1,0)</f>
        <v>0</v>
      </c>
    </row>
    <row r="1665" customFormat="false" ht="15" hidden="false" customHeight="false" outlineLevel="0" collapsed="false">
      <c r="A1665" s="0" t="s">
        <v>1793</v>
      </c>
      <c r="C1665" s="0" t="n">
        <f aca="false">IF(B1665=2,1,0)</f>
        <v>0</v>
      </c>
    </row>
    <row r="1666" customFormat="false" ht="15" hidden="false" customHeight="false" outlineLevel="0" collapsed="false">
      <c r="A1666" s="0" t="s">
        <v>649</v>
      </c>
      <c r="C1666" s="0" t="n">
        <f aca="false">IF(B1666=2,1,0)</f>
        <v>0</v>
      </c>
    </row>
    <row r="1667" customFormat="false" ht="15" hidden="false" customHeight="false" outlineLevel="0" collapsed="false">
      <c r="A1667" s="0" t="s">
        <v>651</v>
      </c>
      <c r="C1667" s="0" t="n">
        <f aca="false">IF(B1667=2,1,0)</f>
        <v>0</v>
      </c>
    </row>
    <row r="1668" customFormat="false" ht="15" hidden="false" customHeight="false" outlineLevel="0" collapsed="false">
      <c r="A1668" s="0" t="s">
        <v>661</v>
      </c>
      <c r="C1668" s="0" t="n">
        <f aca="false">IF(B1668=2,1,0)</f>
        <v>0</v>
      </c>
    </row>
    <row r="1669" customFormat="false" ht="15" hidden="false" customHeight="false" outlineLevel="0" collapsed="false">
      <c r="A1669" s="0" t="s">
        <v>663</v>
      </c>
      <c r="C1669" s="0" t="n">
        <f aca="false">IF(B1669=2,1,0)</f>
        <v>0</v>
      </c>
    </row>
    <row r="1670" customFormat="false" ht="15" hidden="false" customHeight="false" outlineLevel="0" collapsed="false">
      <c r="A1670" s="0" t="s">
        <v>682</v>
      </c>
      <c r="C1670" s="0" t="n">
        <f aca="false">IF(B1670=2,1,0)</f>
        <v>0</v>
      </c>
    </row>
    <row r="1671" customFormat="false" ht="15" hidden="false" customHeight="false" outlineLevel="0" collapsed="false">
      <c r="A1671" s="0" t="s">
        <v>685</v>
      </c>
      <c r="C1671" s="0" t="n">
        <f aca="false">IF(B1671=2,1,0)</f>
        <v>0</v>
      </c>
    </row>
    <row r="1672" customFormat="false" ht="15" hidden="false" customHeight="false" outlineLevel="0" collapsed="false">
      <c r="A1672" s="0" t="s">
        <v>686</v>
      </c>
      <c r="C1672" s="0" t="n">
        <f aca="false">IF(B1672=2,1,0)</f>
        <v>0</v>
      </c>
    </row>
    <row r="1673" customFormat="false" ht="15" hidden="false" customHeight="false" outlineLevel="0" collapsed="false">
      <c r="A1673" s="0" t="s">
        <v>1794</v>
      </c>
      <c r="C1673" s="0" t="n">
        <f aca="false">IF(B1673=2,1,0)</f>
        <v>0</v>
      </c>
    </row>
    <row r="1674" customFormat="false" ht="15" hidden="false" customHeight="false" outlineLevel="0" collapsed="false">
      <c r="A1674" s="0" t="s">
        <v>687</v>
      </c>
      <c r="C1674" s="0" t="n">
        <f aca="false">IF(B1674=2,1,0)</f>
        <v>0</v>
      </c>
    </row>
    <row r="1675" customFormat="false" ht="15" hidden="false" customHeight="false" outlineLevel="0" collapsed="false">
      <c r="A1675" s="0" t="s">
        <v>1795</v>
      </c>
      <c r="C1675" s="0" t="n">
        <f aca="false">IF(B1675=2,1,0)</f>
        <v>0</v>
      </c>
    </row>
    <row r="1676" customFormat="false" ht="15" hidden="false" customHeight="false" outlineLevel="0" collapsed="false">
      <c r="A1676" s="0" t="s">
        <v>690</v>
      </c>
      <c r="C1676" s="0" t="n">
        <f aca="false">IF(B1676=2,1,0)</f>
        <v>0</v>
      </c>
    </row>
    <row r="1677" customFormat="false" ht="15" hidden="false" customHeight="false" outlineLevel="0" collapsed="false">
      <c r="A1677" s="0" t="s">
        <v>705</v>
      </c>
      <c r="C1677" s="0" t="n">
        <f aca="false">IF(B1677=2,1,0)</f>
        <v>0</v>
      </c>
    </row>
    <row r="1678" customFormat="false" ht="15" hidden="false" customHeight="false" outlineLevel="0" collapsed="false">
      <c r="A1678" s="0" t="s">
        <v>712</v>
      </c>
      <c r="C1678" s="0" t="n">
        <f aca="false">IF(B1678=2,1,0)</f>
        <v>0</v>
      </c>
    </row>
    <row r="1679" customFormat="false" ht="15" hidden="false" customHeight="false" outlineLevel="0" collapsed="false">
      <c r="A1679" s="0" t="s">
        <v>1796</v>
      </c>
      <c r="C1679" s="0" t="n">
        <f aca="false">IF(B1679=2,1,0)</f>
        <v>0</v>
      </c>
    </row>
    <row r="1680" customFormat="false" ht="15" hidden="false" customHeight="false" outlineLevel="0" collapsed="false">
      <c r="A1680" s="0" t="s">
        <v>1797</v>
      </c>
      <c r="C1680" s="0" t="n">
        <f aca="false">IF(B1680=2,1,0)</f>
        <v>0</v>
      </c>
    </row>
    <row r="1681" customFormat="false" ht="15" hidden="false" customHeight="false" outlineLevel="0" collapsed="false">
      <c r="A1681" s="0" t="s">
        <v>719</v>
      </c>
      <c r="C1681" s="0" t="n">
        <f aca="false">IF(B1681=2,1,0)</f>
        <v>0</v>
      </c>
    </row>
    <row r="1682" customFormat="false" ht="15" hidden="false" customHeight="false" outlineLevel="0" collapsed="false">
      <c r="A1682" s="0" t="s">
        <v>724</v>
      </c>
      <c r="C1682" s="0" t="n">
        <f aca="false">IF(B1682=2,1,0)</f>
        <v>0</v>
      </c>
    </row>
    <row r="1683" customFormat="false" ht="15" hidden="false" customHeight="false" outlineLevel="0" collapsed="false">
      <c r="A1683" s="0" t="s">
        <v>726</v>
      </c>
      <c r="C1683" s="0" t="n">
        <f aca="false">IF(B1683=2,1,0)</f>
        <v>0</v>
      </c>
    </row>
    <row r="1684" customFormat="false" ht="15" hidden="false" customHeight="false" outlineLevel="0" collapsed="false">
      <c r="A1684" s="0" t="s">
        <v>1798</v>
      </c>
      <c r="C1684" s="0" t="n">
        <f aca="false">IF(B1684=2,1,0)</f>
        <v>0</v>
      </c>
    </row>
    <row r="1685" customFormat="false" ht="15" hidden="false" customHeight="false" outlineLevel="0" collapsed="false">
      <c r="A1685" s="0" t="s">
        <v>735</v>
      </c>
      <c r="C1685" s="0" t="n">
        <f aca="false">IF(B1685=2,1,0)</f>
        <v>0</v>
      </c>
    </row>
    <row r="1686" customFormat="false" ht="15" hidden="false" customHeight="false" outlineLevel="0" collapsed="false">
      <c r="A1686" s="0" t="s">
        <v>740</v>
      </c>
      <c r="C1686" s="0" t="n">
        <f aca="false">IF(B1686=2,1,0)</f>
        <v>0</v>
      </c>
    </row>
    <row r="1687" customFormat="false" ht="15" hidden="false" customHeight="false" outlineLevel="0" collapsed="false">
      <c r="A1687" s="0" t="s">
        <v>748</v>
      </c>
      <c r="C1687" s="0" t="n">
        <f aca="false">IF(B1687=2,1,0)</f>
        <v>0</v>
      </c>
    </row>
    <row r="1688" customFormat="false" ht="15" hidden="false" customHeight="false" outlineLevel="0" collapsed="false">
      <c r="A1688" s="0" t="s">
        <v>1799</v>
      </c>
      <c r="C1688" s="0" t="n">
        <f aca="false">IF(B1688=2,1,0)</f>
        <v>0</v>
      </c>
    </row>
    <row r="1689" customFormat="false" ht="15" hidden="false" customHeight="false" outlineLevel="0" collapsed="false">
      <c r="A1689" s="0" t="s">
        <v>1800</v>
      </c>
      <c r="C1689" s="0" t="n">
        <f aca="false">IF(B1689=2,1,0)</f>
        <v>0</v>
      </c>
    </row>
    <row r="1690" customFormat="false" ht="15" hidden="false" customHeight="false" outlineLevel="0" collapsed="false">
      <c r="A1690" s="0" t="s">
        <v>785</v>
      </c>
      <c r="C1690" s="0" t="n">
        <f aca="false">IF(B1690=2,1,0)</f>
        <v>0</v>
      </c>
    </row>
    <row r="1691" customFormat="false" ht="15" hidden="false" customHeight="false" outlineLevel="0" collapsed="false">
      <c r="A1691" s="0" t="s">
        <v>786</v>
      </c>
      <c r="C1691" s="0" t="n">
        <f aca="false">IF(B1691=2,1,0)</f>
        <v>0</v>
      </c>
    </row>
    <row r="1692" customFormat="false" ht="15" hidden="false" customHeight="false" outlineLevel="0" collapsed="false">
      <c r="A1692" s="0" t="s">
        <v>1801</v>
      </c>
      <c r="C1692" s="0" t="n">
        <f aca="false">IF(B1692=2,1,0)</f>
        <v>0</v>
      </c>
    </row>
    <row r="1693" customFormat="false" ht="15" hidden="false" customHeight="false" outlineLevel="0" collapsed="false">
      <c r="A1693" s="0" t="s">
        <v>1802</v>
      </c>
      <c r="C1693" s="0" t="n">
        <f aca="false">IF(B1693=2,1,0)</f>
        <v>0</v>
      </c>
    </row>
    <row r="1694" customFormat="false" ht="15" hidden="false" customHeight="false" outlineLevel="0" collapsed="false">
      <c r="A1694" s="0" t="s">
        <v>799</v>
      </c>
      <c r="C1694" s="0" t="n">
        <f aca="false">IF(B1694=2,1,0)</f>
        <v>0</v>
      </c>
    </row>
    <row r="1695" customFormat="false" ht="15" hidden="false" customHeight="false" outlineLevel="0" collapsed="false">
      <c r="A1695" s="0" t="s">
        <v>1803</v>
      </c>
      <c r="C1695" s="0" t="n">
        <f aca="false">IF(B1695=2,1,0)</f>
        <v>0</v>
      </c>
    </row>
    <row r="1696" customFormat="false" ht="15" hidden="false" customHeight="false" outlineLevel="0" collapsed="false">
      <c r="A1696" s="0" t="s">
        <v>806</v>
      </c>
      <c r="C1696" s="0" t="n">
        <f aca="false">IF(B1696=2,1,0)</f>
        <v>0</v>
      </c>
    </row>
    <row r="1697" customFormat="false" ht="15" hidden="false" customHeight="false" outlineLevel="0" collapsed="false">
      <c r="A1697" s="0" t="s">
        <v>815</v>
      </c>
      <c r="C1697" s="0" t="n">
        <f aca="false">IF(B1697=2,1,0)</f>
        <v>0</v>
      </c>
    </row>
    <row r="1698" customFormat="false" ht="15" hidden="false" customHeight="false" outlineLevel="0" collapsed="false">
      <c r="A1698" s="0" t="s">
        <v>1804</v>
      </c>
      <c r="C1698" s="0" t="n">
        <f aca="false">IF(B1698=2,1,0)</f>
        <v>0</v>
      </c>
    </row>
    <row r="1699" customFormat="false" ht="15" hidden="false" customHeight="false" outlineLevel="0" collapsed="false">
      <c r="A1699" s="0" t="s">
        <v>1805</v>
      </c>
      <c r="C1699" s="0" t="n">
        <f aca="false">IF(B1699=2,1,0)</f>
        <v>0</v>
      </c>
    </row>
    <row r="1700" customFormat="false" ht="15" hidden="false" customHeight="false" outlineLevel="0" collapsed="false">
      <c r="A1700" s="0" t="s">
        <v>1806</v>
      </c>
      <c r="C1700" s="0" t="n">
        <f aca="false">IF(B1700=2,1,0)</f>
        <v>0</v>
      </c>
    </row>
    <row r="1701" customFormat="false" ht="15" hidden="false" customHeight="false" outlineLevel="0" collapsed="false">
      <c r="A1701" s="0" t="s">
        <v>834</v>
      </c>
      <c r="C1701" s="0" t="n">
        <f aca="false">IF(B1701=2,1,0)</f>
        <v>0</v>
      </c>
    </row>
    <row r="1702" customFormat="false" ht="15" hidden="false" customHeight="false" outlineLevel="0" collapsed="false">
      <c r="A1702" s="0" t="s">
        <v>837</v>
      </c>
      <c r="C1702" s="0" t="n">
        <f aca="false">IF(B1702=2,1,0)</f>
        <v>0</v>
      </c>
    </row>
    <row r="1703" customFormat="false" ht="15" hidden="false" customHeight="false" outlineLevel="0" collapsed="false">
      <c r="A1703" s="0" t="s">
        <v>841</v>
      </c>
      <c r="C1703" s="0" t="n">
        <f aca="false">IF(B1703=2,1,0)</f>
        <v>0</v>
      </c>
    </row>
    <row r="1704" customFormat="false" ht="15" hidden="false" customHeight="false" outlineLevel="0" collapsed="false">
      <c r="A1704" s="0" t="s">
        <v>843</v>
      </c>
      <c r="C1704" s="0" t="n">
        <f aca="false">IF(B1704=2,1,0)</f>
        <v>0</v>
      </c>
    </row>
    <row r="1705" customFormat="false" ht="15" hidden="false" customHeight="false" outlineLevel="0" collapsed="false">
      <c r="A1705" s="0" t="s">
        <v>1807</v>
      </c>
      <c r="C1705" s="0" t="n">
        <f aca="false">IF(B1705=2,1,0)</f>
        <v>0</v>
      </c>
    </row>
    <row r="1706" customFormat="false" ht="15" hidden="false" customHeight="false" outlineLevel="0" collapsed="false">
      <c r="A1706" s="0" t="s">
        <v>856</v>
      </c>
      <c r="C1706" s="0" t="n">
        <f aca="false">IF(B1706=2,1,0)</f>
        <v>0</v>
      </c>
    </row>
    <row r="1707" customFormat="false" ht="15" hidden="false" customHeight="false" outlineLevel="0" collapsed="false">
      <c r="A1707" s="0" t="s">
        <v>865</v>
      </c>
      <c r="C1707" s="0" t="n">
        <f aca="false">IF(B1707=2,1,0)</f>
        <v>0</v>
      </c>
    </row>
    <row r="1708" customFormat="false" ht="15" hidden="false" customHeight="false" outlineLevel="0" collapsed="false">
      <c r="A1708" s="0" t="s">
        <v>866</v>
      </c>
      <c r="C1708" s="0" t="n">
        <f aca="false">IF(B1708=2,1,0)</f>
        <v>0</v>
      </c>
    </row>
    <row r="1709" customFormat="false" ht="15" hidden="false" customHeight="false" outlineLevel="0" collapsed="false">
      <c r="A1709" s="0" t="s">
        <v>871</v>
      </c>
      <c r="C1709" s="0" t="n">
        <f aca="false">IF(B1709=2,1,0)</f>
        <v>0</v>
      </c>
    </row>
    <row r="1710" customFormat="false" ht="15" hidden="false" customHeight="false" outlineLevel="0" collapsed="false">
      <c r="A1710" s="0" t="s">
        <v>1808</v>
      </c>
      <c r="C1710" s="0" t="n">
        <f aca="false">IF(B1710=2,1,0)</f>
        <v>0</v>
      </c>
    </row>
    <row r="1711" customFormat="false" ht="15" hidden="false" customHeight="false" outlineLevel="0" collapsed="false">
      <c r="A1711" s="0" t="s">
        <v>1809</v>
      </c>
      <c r="C1711" s="0" t="n">
        <f aca="false">IF(B1711=2,1,0)</f>
        <v>0</v>
      </c>
    </row>
    <row r="1712" customFormat="false" ht="15" hidden="false" customHeight="false" outlineLevel="0" collapsed="false">
      <c r="A1712" s="0" t="s">
        <v>885</v>
      </c>
      <c r="C1712" s="0" t="n">
        <f aca="false">IF(B1712=2,1,0)</f>
        <v>0</v>
      </c>
    </row>
    <row r="1713" customFormat="false" ht="15" hidden="false" customHeight="false" outlineLevel="0" collapsed="false">
      <c r="A1713" s="0" t="s">
        <v>886</v>
      </c>
      <c r="C1713" s="0" t="n">
        <f aca="false">IF(B1713=2,1,0)</f>
        <v>0</v>
      </c>
    </row>
    <row r="1714" customFormat="false" ht="15" hidden="false" customHeight="false" outlineLevel="0" collapsed="false">
      <c r="A1714" s="0" t="s">
        <v>904</v>
      </c>
      <c r="C1714" s="0" t="n">
        <f aca="false">IF(B1714=2,1,0)</f>
        <v>0</v>
      </c>
    </row>
    <row r="1715" customFormat="false" ht="15" hidden="false" customHeight="false" outlineLevel="0" collapsed="false">
      <c r="A1715" s="0" t="s">
        <v>909</v>
      </c>
      <c r="C1715" s="0" t="n">
        <f aca="false">IF(B1715=2,1,0)</f>
        <v>0</v>
      </c>
    </row>
    <row r="1716" customFormat="false" ht="15" hidden="false" customHeight="false" outlineLevel="0" collapsed="false">
      <c r="A1716" s="0" t="s">
        <v>911</v>
      </c>
      <c r="C1716" s="0" t="n">
        <f aca="false">IF(B1716=2,1,0)</f>
        <v>0</v>
      </c>
    </row>
    <row r="1717" customFormat="false" ht="15" hidden="false" customHeight="false" outlineLevel="0" collapsed="false">
      <c r="A1717" s="0" t="s">
        <v>921</v>
      </c>
      <c r="C1717" s="0" t="n">
        <f aca="false">IF(B1717=2,1,0)</f>
        <v>0</v>
      </c>
    </row>
    <row r="1718" customFormat="false" ht="15" hidden="false" customHeight="false" outlineLevel="0" collapsed="false">
      <c r="A1718" s="0" t="s">
        <v>930</v>
      </c>
      <c r="C1718" s="0" t="n">
        <f aca="false">IF(B1718=2,1,0)</f>
        <v>0</v>
      </c>
    </row>
    <row r="1719" customFormat="false" ht="15" hidden="false" customHeight="false" outlineLevel="0" collapsed="false">
      <c r="A1719" s="0" t="s">
        <v>933</v>
      </c>
      <c r="C1719" s="0" t="n">
        <f aca="false">IF(B1719=2,1,0)</f>
        <v>0</v>
      </c>
    </row>
    <row r="1720" customFormat="false" ht="15" hidden="false" customHeight="false" outlineLevel="0" collapsed="false">
      <c r="A1720" s="0" t="s">
        <v>951</v>
      </c>
      <c r="C1720" s="0" t="n">
        <f aca="false">IF(B1720=2,1,0)</f>
        <v>0</v>
      </c>
    </row>
    <row r="1721" customFormat="false" ht="15" hidden="false" customHeight="false" outlineLevel="0" collapsed="false">
      <c r="A1721" s="0" t="s">
        <v>956</v>
      </c>
      <c r="C1721" s="0" t="n">
        <f aca="false">IF(B1721=2,1,0)</f>
        <v>0</v>
      </c>
    </row>
    <row r="1722" customFormat="false" ht="15" hidden="false" customHeight="false" outlineLevel="0" collapsed="false">
      <c r="A1722" s="0" t="s">
        <v>973</v>
      </c>
      <c r="C1722" s="0" t="n">
        <f aca="false">IF(B1722=2,1,0)</f>
        <v>0</v>
      </c>
    </row>
    <row r="1723" customFormat="false" ht="15" hidden="false" customHeight="false" outlineLevel="0" collapsed="false">
      <c r="A1723" s="0" t="s">
        <v>979</v>
      </c>
      <c r="C1723" s="0" t="n">
        <f aca="false">IF(B1723=2,1,0)</f>
        <v>0</v>
      </c>
    </row>
    <row r="1724" customFormat="false" ht="15" hidden="false" customHeight="false" outlineLevel="0" collapsed="false">
      <c r="A1724" s="0" t="s">
        <v>980</v>
      </c>
      <c r="C1724" s="0" t="n">
        <f aca="false">IF(B1724=2,1,0)</f>
        <v>0</v>
      </c>
    </row>
    <row r="1725" customFormat="false" ht="15" hidden="false" customHeight="false" outlineLevel="0" collapsed="false">
      <c r="A1725" s="0" t="s">
        <v>982</v>
      </c>
      <c r="C1725" s="0" t="n">
        <f aca="false">IF(B1725=2,1,0)</f>
        <v>0</v>
      </c>
    </row>
    <row r="1726" customFormat="false" ht="15" hidden="false" customHeight="false" outlineLevel="0" collapsed="false">
      <c r="A1726" s="0" t="s">
        <v>1810</v>
      </c>
      <c r="C1726" s="0" t="n">
        <f aca="false">IF(B1726=2,1,0)</f>
        <v>0</v>
      </c>
    </row>
    <row r="1727" customFormat="false" ht="15" hidden="false" customHeight="false" outlineLevel="0" collapsed="false">
      <c r="A1727" s="0" t="s">
        <v>1811</v>
      </c>
      <c r="C1727" s="0" t="n">
        <f aca="false">IF(B1727=2,1,0)</f>
        <v>0</v>
      </c>
    </row>
    <row r="1728" customFormat="false" ht="15" hidden="false" customHeight="false" outlineLevel="0" collapsed="false">
      <c r="A1728" s="0" t="s">
        <v>1006</v>
      </c>
      <c r="C1728" s="0" t="n">
        <f aca="false">IF(B1728=2,1,0)</f>
        <v>0</v>
      </c>
    </row>
    <row r="1729" customFormat="false" ht="15" hidden="false" customHeight="false" outlineLevel="0" collapsed="false">
      <c r="A1729" s="0" t="s">
        <v>1030</v>
      </c>
      <c r="C1729" s="0" t="n">
        <f aca="false">IF(B1729=2,1,0)</f>
        <v>0</v>
      </c>
    </row>
    <row r="1730" customFormat="false" ht="15" hidden="false" customHeight="false" outlineLevel="0" collapsed="false">
      <c r="A1730" s="0" t="s">
        <v>1040</v>
      </c>
      <c r="C1730" s="0" t="n">
        <f aca="false">IF(B1730=2,1,0)</f>
        <v>0</v>
      </c>
    </row>
    <row r="1731" customFormat="false" ht="15" hidden="false" customHeight="false" outlineLevel="0" collapsed="false">
      <c r="A1731" s="0" t="s">
        <v>1043</v>
      </c>
      <c r="C1731" s="0" t="n">
        <f aca="false">IF(B1731=2,1,0)</f>
        <v>0</v>
      </c>
    </row>
    <row r="1732" customFormat="false" ht="15" hidden="false" customHeight="false" outlineLevel="0" collapsed="false">
      <c r="A1732" s="0" t="s">
        <v>1045</v>
      </c>
      <c r="C1732" s="0" t="n">
        <f aca="false">IF(B1732=2,1,0)</f>
        <v>0</v>
      </c>
    </row>
    <row r="1733" customFormat="false" ht="15" hidden="false" customHeight="false" outlineLevel="0" collapsed="false">
      <c r="A1733" s="0" t="s">
        <v>1812</v>
      </c>
      <c r="C1733" s="0" t="n">
        <f aca="false">IF(B1733=2,1,0)</f>
        <v>0</v>
      </c>
    </row>
    <row r="1734" customFormat="false" ht="15" hidden="false" customHeight="false" outlineLevel="0" collapsed="false">
      <c r="A1734" s="0" t="s">
        <v>1095</v>
      </c>
      <c r="C1734" s="0" t="n">
        <f aca="false">IF(B1734=2,1,0)</f>
        <v>0</v>
      </c>
    </row>
    <row r="1735" customFormat="false" ht="15" hidden="false" customHeight="false" outlineLevel="0" collapsed="false">
      <c r="A1735" s="0" t="s">
        <v>1116</v>
      </c>
      <c r="C1735" s="0" t="n">
        <f aca="false">IF(B1735=2,1,0)</f>
        <v>0</v>
      </c>
    </row>
    <row r="1736" customFormat="false" ht="15" hidden="false" customHeight="false" outlineLevel="0" collapsed="false">
      <c r="A1736" s="0" t="s">
        <v>1129</v>
      </c>
      <c r="C1736" s="0" t="n">
        <f aca="false">IF(B1736=2,1,0)</f>
        <v>0</v>
      </c>
    </row>
    <row r="1737" customFormat="false" ht="15" hidden="false" customHeight="false" outlineLevel="0" collapsed="false">
      <c r="A1737" s="0" t="s">
        <v>1173</v>
      </c>
      <c r="C1737" s="0" t="n">
        <f aca="false">IF(B1737=2,1,0)</f>
        <v>0</v>
      </c>
    </row>
    <row r="1738" customFormat="false" ht="15" hidden="false" customHeight="false" outlineLevel="0" collapsed="false">
      <c r="A1738" s="0" t="s">
        <v>1175</v>
      </c>
      <c r="C1738" s="0" t="n">
        <f aca="false">IF(B1738=2,1,0)</f>
        <v>0</v>
      </c>
    </row>
    <row r="1739" customFormat="false" ht="15" hidden="false" customHeight="false" outlineLevel="0" collapsed="false">
      <c r="A1739" s="0" t="s">
        <v>1178</v>
      </c>
      <c r="C1739" s="0" t="n">
        <f aca="false">IF(B1739=2,1,0)</f>
        <v>0</v>
      </c>
    </row>
    <row r="1740" customFormat="false" ht="15" hidden="false" customHeight="false" outlineLevel="0" collapsed="false">
      <c r="A1740" s="0" t="s">
        <v>1181</v>
      </c>
      <c r="C1740" s="0" t="n">
        <f aca="false">IF(B1740=2,1,0)</f>
        <v>0</v>
      </c>
    </row>
    <row r="1741" customFormat="false" ht="15" hidden="false" customHeight="false" outlineLevel="0" collapsed="false">
      <c r="A1741" s="0" t="s">
        <v>1186</v>
      </c>
      <c r="C1741" s="0" t="n">
        <f aca="false">IF(B1741=2,1,0)</f>
        <v>0</v>
      </c>
    </row>
    <row r="1742" customFormat="false" ht="15" hidden="false" customHeight="false" outlineLevel="0" collapsed="false">
      <c r="A1742" s="0" t="s">
        <v>1194</v>
      </c>
      <c r="C1742" s="0" t="n">
        <f aca="false">IF(B1742=2,1,0)</f>
        <v>0</v>
      </c>
    </row>
    <row r="1743" customFormat="false" ht="15" hidden="false" customHeight="false" outlineLevel="0" collapsed="false">
      <c r="A1743" s="0" t="s">
        <v>1196</v>
      </c>
      <c r="C1743" s="0" t="n">
        <f aca="false">IF(B1743=2,1,0)</f>
        <v>0</v>
      </c>
    </row>
    <row r="1744" customFormat="false" ht="15" hidden="false" customHeight="false" outlineLevel="0" collapsed="false">
      <c r="A1744" s="0" t="s">
        <v>1205</v>
      </c>
      <c r="C1744" s="0" t="n">
        <f aca="false">IF(B1744=2,1,0)</f>
        <v>0</v>
      </c>
    </row>
    <row r="1745" customFormat="false" ht="15" hidden="false" customHeight="false" outlineLevel="0" collapsed="false">
      <c r="A1745" s="0" t="s">
        <v>1206</v>
      </c>
      <c r="C1745" s="0" t="n">
        <f aca="false">IF(B1745=2,1,0)</f>
        <v>0</v>
      </c>
    </row>
    <row r="1746" customFormat="false" ht="15" hidden="false" customHeight="false" outlineLevel="0" collapsed="false">
      <c r="A1746" s="0" t="s">
        <v>1208</v>
      </c>
      <c r="C1746" s="0" t="n">
        <f aca="false">IF(B1746=2,1,0)</f>
        <v>0</v>
      </c>
    </row>
    <row r="1747" customFormat="false" ht="15" hidden="false" customHeight="false" outlineLevel="0" collapsed="false">
      <c r="A1747" s="0" t="s">
        <v>1218</v>
      </c>
      <c r="C1747" s="0" t="n">
        <f aca="false">IF(B1747=2,1,0)</f>
        <v>0</v>
      </c>
    </row>
    <row r="1748" customFormat="false" ht="15" hidden="false" customHeight="false" outlineLevel="0" collapsed="false">
      <c r="A1748" s="0" t="s">
        <v>1229</v>
      </c>
      <c r="C1748" s="0" t="n">
        <f aca="false">IF(B1748=2,1,0)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718"/>
  <sheetViews>
    <sheetView windowProtection="false" showFormulas="false" showGridLines="true" showRowColHeaders="true" showZeros="true" rightToLeft="false" tabSelected="true" showOutlineSymbols="true" defaultGridColor="true" view="normal" topLeftCell="D1" colorId="64" zoomScale="80" zoomScaleNormal="80" zoomScalePageLayoutView="100" workbookViewId="0">
      <selection pane="topLeft" activeCell="R3" activeCellId="0" sqref="R3"/>
    </sheetView>
  </sheetViews>
  <sheetFormatPr defaultRowHeight="12.8"/>
  <cols>
    <col collapsed="false" hidden="false" max="1" min="1" style="0" width="8.5748987854251"/>
    <col collapsed="false" hidden="false" max="2" min="2" style="0" width="17.2834008097166"/>
    <col collapsed="false" hidden="false" max="3" min="3" style="0" width="9.1417004048583"/>
    <col collapsed="false" hidden="false" max="4" min="4" style="0" width="18.1376518218623"/>
    <col collapsed="false" hidden="false" max="1025" min="5" style="0" width="8.5748987854251"/>
  </cols>
  <sheetData>
    <row r="1" customFormat="false" ht="15" hidden="false" customHeight="false" outlineLevel="0" collapsed="false">
      <c r="C1" s="1" t="s">
        <v>1813</v>
      </c>
      <c r="E1" s="2" t="s">
        <v>1814</v>
      </c>
      <c r="F1" s="2" t="s">
        <v>1233</v>
      </c>
      <c r="G1" s="2" t="s">
        <v>1815</v>
      </c>
      <c r="H1" s="3" t="s">
        <v>1816</v>
      </c>
      <c r="I1" s="3" t="s">
        <v>1817</v>
      </c>
      <c r="J1" s="3" t="s">
        <v>1818</v>
      </c>
      <c r="K1" s="3" t="s">
        <v>1819</v>
      </c>
      <c r="L1" s="0" t="s">
        <v>1820</v>
      </c>
      <c r="M1" s="0" t="s">
        <v>1821</v>
      </c>
      <c r="N1" s="2" t="s">
        <v>1822</v>
      </c>
    </row>
    <row r="2" customFormat="false" ht="15" hidden="false" customHeight="false" outlineLevel="0" collapsed="false">
      <c r="A2" s="0" t="s">
        <v>41</v>
      </c>
      <c r="B2" s="0" t="s">
        <v>1823</v>
      </c>
      <c r="C2" s="4" t="n">
        <v>4.7E-044</v>
      </c>
      <c r="D2" s="4" t="str">
        <f aca="false">VLOOKUP($A2,таксономия!$1:$1048576,2,0)</f>
        <v>Corynebacteriales</v>
      </c>
      <c r="E2" s="0" t="n">
        <v>1</v>
      </c>
      <c r="F2" s="0" t="n">
        <f aca="false">VLOOKUP($A2,арх!$1:$1048576,3,0)</f>
        <v>1</v>
      </c>
      <c r="G2" s="0" t="n">
        <f aca="false">IF(E2+F2=2,1,0)</f>
        <v>1</v>
      </c>
      <c r="H2" s="0" t="n">
        <f aca="false">COUNTIF($G$2:G2,1)</f>
        <v>1</v>
      </c>
      <c r="I2" s="5" t="n">
        <f aca="false">COUNTIF($G$2:G2,0)</f>
        <v>0</v>
      </c>
      <c r="J2" s="2" t="n">
        <f aca="false">COUNTIF(G2:$G$709,0)</f>
        <v>652</v>
      </c>
      <c r="K2" s="2" t="n">
        <f aca="false">COUNTIF(G2:$G$709,1)</f>
        <v>55</v>
      </c>
      <c r="L2" s="2" t="n">
        <f aca="false">H2/(H2+K2)</f>
        <v>0.0178571428571429</v>
      </c>
      <c r="M2" s="0" t="n">
        <f aca="false">J2/(J2+I2)</f>
        <v>1</v>
      </c>
      <c r="N2" s="0" t="n">
        <f aca="false">1-M2</f>
        <v>0</v>
      </c>
    </row>
    <row r="3" customFormat="false" ht="15" hidden="false" customHeight="false" outlineLevel="0" collapsed="false">
      <c r="A3" s="0" t="s">
        <v>1078</v>
      </c>
      <c r="B3" s="0" t="s">
        <v>1824</v>
      </c>
      <c r="C3" s="4" t="n">
        <v>5.1E-044</v>
      </c>
      <c r="D3" s="4" t="str">
        <f aca="false">VLOOKUP($A3,таксономия!$1:$1048576,2,0)</f>
        <v>Corynebacteriales</v>
      </c>
      <c r="E3" s="0" t="n">
        <v>1</v>
      </c>
      <c r="F3" s="0" t="n">
        <f aca="false">VLOOKUP($A3,арх!$1:$1048576,3,0)</f>
        <v>1</v>
      </c>
      <c r="G3" s="0" t="n">
        <f aca="false">IF(E3+F3=2,1,0)</f>
        <v>1</v>
      </c>
      <c r="H3" s="0" t="n">
        <f aca="false">COUNTIF($G$2:G3,1)</f>
        <v>2</v>
      </c>
      <c r="I3" s="5" t="n">
        <f aca="false">COUNTIF($G$2:G3,0)</f>
        <v>0</v>
      </c>
      <c r="J3" s="2" t="n">
        <f aca="false">COUNTIF(G3:$G$709,0)</f>
        <v>652</v>
      </c>
      <c r="K3" s="2" t="n">
        <f aca="false">COUNTIF(G3:$G$709,1)</f>
        <v>54</v>
      </c>
      <c r="L3" s="2" t="n">
        <f aca="false">H3/(H3+K3)</f>
        <v>0.0357142857142857</v>
      </c>
      <c r="M3" s="0" t="n">
        <f aca="false">J3/(J3+I3)</f>
        <v>1</v>
      </c>
      <c r="N3" s="0" t="n">
        <f aca="false">1-M3</f>
        <v>0</v>
      </c>
      <c r="P3" s="0" t="s">
        <v>1820</v>
      </c>
    </row>
    <row r="4" customFormat="false" ht="15" hidden="false" customHeight="false" outlineLevel="0" collapsed="false">
      <c r="A4" s="0" t="s">
        <v>1195</v>
      </c>
      <c r="B4" s="0" t="s">
        <v>1825</v>
      </c>
      <c r="C4" s="4" t="n">
        <v>9.4E-043</v>
      </c>
      <c r="D4" s="4" t="str">
        <f aca="false">VLOOKUP($A4,таксономия!$1:$1048576,2,0)</f>
        <v>Corynebacteriales</v>
      </c>
      <c r="E4" s="0" t="n">
        <v>1</v>
      </c>
      <c r="F4" s="0" t="n">
        <f aca="false">VLOOKUP($A4,арх!$1:$1048576,3,0)</f>
        <v>1</v>
      </c>
      <c r="G4" s="0" t="n">
        <f aca="false">IF(E4+F4=2,1,0)</f>
        <v>1</v>
      </c>
      <c r="H4" s="0" t="n">
        <f aca="false">COUNTIF($G$2:G4,1)</f>
        <v>3</v>
      </c>
      <c r="I4" s="5" t="n">
        <f aca="false">COUNTIF($G$2:G4,0)</f>
        <v>0</v>
      </c>
      <c r="J4" s="2" t="n">
        <f aca="false">COUNTIF(G4:$G$709,0)</f>
        <v>652</v>
      </c>
      <c r="K4" s="2" t="n">
        <f aca="false">COUNTIF(G4:$G$709,1)</f>
        <v>53</v>
      </c>
      <c r="L4" s="2" t="n">
        <f aca="false">H4/(H4+K4)</f>
        <v>0.0535714285714286</v>
      </c>
      <c r="M4" s="0" t="n">
        <f aca="false">J4/(J4+I4)</f>
        <v>1</v>
      </c>
      <c r="N4" s="0" t="n">
        <f aca="false">1-M4</f>
        <v>0</v>
      </c>
      <c r="P4" s="0" t="s">
        <v>1826</v>
      </c>
    </row>
    <row r="5" customFormat="false" ht="15" hidden="false" customHeight="false" outlineLevel="0" collapsed="false">
      <c r="A5" s="0" t="s">
        <v>172</v>
      </c>
      <c r="B5" s="0" t="s">
        <v>1827</v>
      </c>
      <c r="C5" s="4" t="n">
        <v>9.8E-043</v>
      </c>
      <c r="D5" s="4" t="str">
        <f aca="false">VLOOKUP($A5,таксономия!$1:$1048576,2,0)</f>
        <v>Corynebacteriales</v>
      </c>
      <c r="E5" s="0" t="n">
        <v>1</v>
      </c>
      <c r="F5" s="0" t="n">
        <f aca="false">VLOOKUP($A5,арх!$1:$1048576,3,0)</f>
        <v>1</v>
      </c>
      <c r="G5" s="0" t="n">
        <f aca="false">IF(E5+F5=2,1,0)</f>
        <v>1</v>
      </c>
      <c r="H5" s="0" t="n">
        <f aca="false">COUNTIF($G$2:G5,1)</f>
        <v>4</v>
      </c>
      <c r="I5" s="5" t="n">
        <f aca="false">COUNTIF($G$2:G5,0)</f>
        <v>0</v>
      </c>
      <c r="J5" s="2" t="n">
        <f aca="false">COUNTIF(G5:$G$709,0)</f>
        <v>652</v>
      </c>
      <c r="K5" s="2" t="n">
        <f aca="false">COUNTIF(G5:$G$709,1)</f>
        <v>52</v>
      </c>
      <c r="L5" s="2" t="n">
        <f aca="false">H5/(H5+K5)</f>
        <v>0.0714285714285714</v>
      </c>
      <c r="M5" s="0" t="n">
        <f aca="false">J5/(J5+I5)</f>
        <v>1</v>
      </c>
      <c r="N5" s="0" t="n">
        <f aca="false">1-M5</f>
        <v>0</v>
      </c>
      <c r="P5" s="0" t="s">
        <v>1821</v>
      </c>
    </row>
    <row r="6" customFormat="false" ht="15" hidden="false" customHeight="false" outlineLevel="0" collapsed="false">
      <c r="A6" s="0" t="s">
        <v>1073</v>
      </c>
      <c r="B6" s="0" t="s">
        <v>1828</v>
      </c>
      <c r="C6" s="4" t="n">
        <v>2.3E-042</v>
      </c>
      <c r="D6" s="4" t="str">
        <f aca="false">VLOOKUP($A6,таксономия!$1:$1048576,2,0)</f>
        <v>Corynebacteriales</v>
      </c>
      <c r="E6" s="0" t="n">
        <v>1</v>
      </c>
      <c r="F6" s="0" t="n">
        <f aca="false">VLOOKUP($A6,арх!$1:$1048576,3,0)</f>
        <v>1</v>
      </c>
      <c r="G6" s="0" t="n">
        <f aca="false">IF(E6+F6=2,1,0)</f>
        <v>1</v>
      </c>
      <c r="H6" s="0" t="n">
        <f aca="false">COUNTIF($G$2:G6,1)</f>
        <v>5</v>
      </c>
      <c r="I6" s="5" t="n">
        <f aca="false">COUNTIF($G$2:G6,0)</f>
        <v>0</v>
      </c>
      <c r="J6" s="2" t="n">
        <f aca="false">COUNTIF(G6:$G$709,0)</f>
        <v>652</v>
      </c>
      <c r="K6" s="2" t="n">
        <f aca="false">COUNTIF(G6:$G$709,1)</f>
        <v>51</v>
      </c>
      <c r="L6" s="2" t="n">
        <f aca="false">H6/(H6+K6)</f>
        <v>0.0892857142857143</v>
      </c>
      <c r="M6" s="0" t="n">
        <f aca="false">J6/(J6+I6)</f>
        <v>1</v>
      </c>
      <c r="N6" s="0" t="n">
        <f aca="false">1-M6</f>
        <v>0</v>
      </c>
      <c r="P6" s="0" t="s">
        <v>1829</v>
      </c>
    </row>
    <row r="7" customFormat="false" ht="15" hidden="false" customHeight="false" outlineLevel="0" collapsed="false">
      <c r="A7" s="0" t="s">
        <v>950</v>
      </c>
      <c r="B7" s="0" t="s">
        <v>1830</v>
      </c>
      <c r="C7" s="4" t="n">
        <v>5E-041</v>
      </c>
      <c r="D7" s="4" t="str">
        <f aca="false">VLOOKUP($A7,таксономия!$1:$1048576,2,0)</f>
        <v>Corynebacteriales</v>
      </c>
      <c r="E7" s="0" t="n">
        <v>1</v>
      </c>
      <c r="F7" s="0" t="n">
        <f aca="false">VLOOKUP($A7,арх!$1:$1048576,3,0)</f>
        <v>1</v>
      </c>
      <c r="G7" s="0" t="n">
        <f aca="false">IF(E7+F7=2,1,0)</f>
        <v>1</v>
      </c>
      <c r="H7" s="0" t="n">
        <f aca="false">COUNTIF($G$2:G7,1)</f>
        <v>6</v>
      </c>
      <c r="I7" s="5" t="n">
        <f aca="false">COUNTIF($G$2:G7,0)</f>
        <v>0</v>
      </c>
      <c r="J7" s="2" t="n">
        <f aca="false">COUNTIF(G7:$G$709,0)</f>
        <v>652</v>
      </c>
      <c r="K7" s="2" t="n">
        <f aca="false">COUNTIF(G7:$G$709,1)</f>
        <v>50</v>
      </c>
      <c r="L7" s="2" t="n">
        <f aca="false">H7/(H7+K7)</f>
        <v>0.107142857142857</v>
      </c>
      <c r="M7" s="0" t="n">
        <f aca="false">J7/(J7+I7)</f>
        <v>1</v>
      </c>
      <c r="N7" s="0" t="n">
        <f aca="false">1-M7</f>
        <v>0</v>
      </c>
    </row>
    <row r="8" customFormat="false" ht="15" hidden="false" customHeight="false" outlineLevel="0" collapsed="false">
      <c r="A8" s="0" t="s">
        <v>1196</v>
      </c>
      <c r="B8" s="0" t="s">
        <v>1831</v>
      </c>
      <c r="C8" s="4" t="n">
        <v>1.1E-040</v>
      </c>
      <c r="D8" s="4" t="str">
        <f aca="false">VLOOKUP($A8,таксономия!$1:$1048576,2,0)</f>
        <v>Corynebacteriales</v>
      </c>
      <c r="E8" s="0" t="n">
        <v>1</v>
      </c>
      <c r="F8" s="0" t="n">
        <f aca="false">VLOOKUP($A8,арх!$1:$1048576,3,0)</f>
        <v>0</v>
      </c>
      <c r="G8" s="0" t="n">
        <f aca="false">IF(E8+F8=2,1,0)</f>
        <v>0</v>
      </c>
      <c r="H8" s="0" t="n">
        <f aca="false">COUNTIF($G$2:G8,1)</f>
        <v>6</v>
      </c>
      <c r="I8" s="5" t="n">
        <f aca="false">COUNTIF($G$2:G8,0)</f>
        <v>1</v>
      </c>
      <c r="J8" s="2" t="n">
        <f aca="false">COUNTIF(G8:$G$709,0)</f>
        <v>652</v>
      </c>
      <c r="K8" s="2" t="n">
        <f aca="false">COUNTIF(G8:$G$709,1)</f>
        <v>49</v>
      </c>
      <c r="L8" s="2" t="n">
        <f aca="false">H8/(H8+K8)</f>
        <v>0.109090909090909</v>
      </c>
      <c r="M8" s="0" t="n">
        <f aca="false">J8/(J8+I8)</f>
        <v>0.998468606431853</v>
      </c>
      <c r="N8" s="0" t="n">
        <f aca="false">1-M8</f>
        <v>0.00153139356814702</v>
      </c>
    </row>
    <row r="9" customFormat="false" ht="15" hidden="false" customHeight="false" outlineLevel="0" collapsed="false">
      <c r="A9" s="0" t="s">
        <v>809</v>
      </c>
      <c r="B9" s="0" t="s">
        <v>1832</v>
      </c>
      <c r="C9" s="4" t="n">
        <v>1.6E-040</v>
      </c>
      <c r="D9" s="4" t="str">
        <f aca="false">VLOOKUP($A9,таксономия!$1:$1048576,2,0)</f>
        <v>Corynebacteriales</v>
      </c>
      <c r="E9" s="0" t="n">
        <v>1</v>
      </c>
      <c r="F9" s="0" t="n">
        <f aca="false">VLOOKUP($A9,арх!$1:$1048576,3,0)</f>
        <v>1</v>
      </c>
      <c r="G9" s="0" t="n">
        <f aca="false">IF(E9+F9=2,1,0)</f>
        <v>1</v>
      </c>
      <c r="H9" s="0" t="n">
        <f aca="false">COUNTIF($G$2:G9,1)</f>
        <v>7</v>
      </c>
      <c r="I9" s="5" t="n">
        <f aca="false">COUNTIF($G$2:G9,0)</f>
        <v>1</v>
      </c>
      <c r="J9" s="2" t="n">
        <f aca="false">COUNTIF(G9:$G$709,0)</f>
        <v>651</v>
      </c>
      <c r="K9" s="2" t="n">
        <f aca="false">COUNTIF(G9:$G$709,1)</f>
        <v>49</v>
      </c>
      <c r="L9" s="2" t="n">
        <f aca="false">H9/(H9+K9)</f>
        <v>0.125</v>
      </c>
      <c r="M9" s="0" t="n">
        <f aca="false">J9/(J9+I9)</f>
        <v>0.998466257668712</v>
      </c>
      <c r="N9" s="0" t="n">
        <f aca="false">1-M9</f>
        <v>0.00153374233128833</v>
      </c>
    </row>
    <row r="10" customFormat="false" ht="15" hidden="false" customHeight="false" outlineLevel="0" collapsed="false">
      <c r="A10" s="0" t="s">
        <v>839</v>
      </c>
      <c r="B10" s="0" t="s">
        <v>1833</v>
      </c>
      <c r="C10" s="4" t="n">
        <v>1.6E-040</v>
      </c>
      <c r="D10" s="4" t="str">
        <f aca="false">VLOOKUP($A10,таксономия!$1:$1048576,2,0)</f>
        <v>Corynebacteriales</v>
      </c>
      <c r="E10" s="0" t="n">
        <v>1</v>
      </c>
      <c r="F10" s="0" t="n">
        <f aca="false">VLOOKUP($A10,арх!$1:$1048576,3,0)</f>
        <v>1</v>
      </c>
      <c r="G10" s="0" t="n">
        <f aca="false">IF(E10+F10=2,1,0)</f>
        <v>1</v>
      </c>
      <c r="H10" s="0" t="n">
        <f aca="false">COUNTIF($G$2:G10,1)</f>
        <v>8</v>
      </c>
      <c r="I10" s="5" t="n">
        <f aca="false">COUNTIF($G$2:G10,0)</f>
        <v>1</v>
      </c>
      <c r="J10" s="2" t="n">
        <f aca="false">COUNTIF(G10:$G$709,0)</f>
        <v>651</v>
      </c>
      <c r="K10" s="2" t="n">
        <f aca="false">COUNTIF(G10:$G$709,1)</f>
        <v>48</v>
      </c>
      <c r="L10" s="2" t="n">
        <f aca="false">H10/(H10+K10)</f>
        <v>0.142857142857143</v>
      </c>
      <c r="M10" s="0" t="n">
        <f aca="false">J10/(J10+I10)</f>
        <v>0.998466257668712</v>
      </c>
      <c r="N10" s="0" t="n">
        <f aca="false">1-M10</f>
        <v>0.00153374233128833</v>
      </c>
    </row>
    <row r="11" customFormat="false" ht="15" hidden="false" customHeight="false" outlineLevel="0" collapsed="false">
      <c r="A11" s="0" t="s">
        <v>772</v>
      </c>
      <c r="B11" s="0" t="s">
        <v>1834</v>
      </c>
      <c r="C11" s="4" t="n">
        <v>1.5E-039</v>
      </c>
      <c r="D11" s="4" t="str">
        <f aca="false">VLOOKUP($A11,таксономия!$1:$1048576,2,0)</f>
        <v>Corynebacteriales</v>
      </c>
      <c r="E11" s="0" t="n">
        <v>1</v>
      </c>
      <c r="F11" s="0" t="n">
        <f aca="false">VLOOKUP($A11,арх!$1:$1048576,3,0)</f>
        <v>1</v>
      </c>
      <c r="G11" s="0" t="n">
        <f aca="false">IF(E11+F11=2,1,0)</f>
        <v>1</v>
      </c>
      <c r="H11" s="0" t="n">
        <f aca="false">COUNTIF($G$2:G11,1)</f>
        <v>9</v>
      </c>
      <c r="I11" s="5" t="n">
        <f aca="false">COUNTIF($G$2:G11,0)</f>
        <v>1</v>
      </c>
      <c r="J11" s="2" t="n">
        <f aca="false">COUNTIF(G11:$G$709,0)</f>
        <v>651</v>
      </c>
      <c r="K11" s="2" t="n">
        <f aca="false">COUNTIF(G11:$G$709,1)</f>
        <v>47</v>
      </c>
      <c r="L11" s="2" t="n">
        <f aca="false">H11/(H11+K11)</f>
        <v>0.160714285714286</v>
      </c>
      <c r="M11" s="0" t="n">
        <f aca="false">J11/(J11+I11)</f>
        <v>0.998466257668712</v>
      </c>
      <c r="N11" s="0" t="n">
        <f aca="false">1-M11</f>
        <v>0.00153374233128833</v>
      </c>
    </row>
    <row r="12" customFormat="false" ht="15" hidden="false" customHeight="false" outlineLevel="0" collapsed="false">
      <c r="A12" s="0" t="s">
        <v>483</v>
      </c>
      <c r="B12" s="0" t="s">
        <v>1835</v>
      </c>
      <c r="C12" s="4" t="n">
        <v>3.8E-039</v>
      </c>
      <c r="D12" s="4" t="str">
        <f aca="false">VLOOKUP($A12,таксономия!$1:$1048576,2,0)</f>
        <v>Corynebacteriales</v>
      </c>
      <c r="E12" s="0" t="n">
        <v>1</v>
      </c>
      <c r="F12" s="0" t="n">
        <f aca="false">VLOOKUP($A12,арх!$1:$1048576,3,0)</f>
        <v>1</v>
      </c>
      <c r="G12" s="0" t="n">
        <f aca="false">IF(E12+F12=2,1,0)</f>
        <v>1</v>
      </c>
      <c r="H12" s="0" t="n">
        <f aca="false">COUNTIF($G$2:G12,1)</f>
        <v>10</v>
      </c>
      <c r="I12" s="5" t="n">
        <f aca="false">COUNTIF($G$2:G12,0)</f>
        <v>1</v>
      </c>
      <c r="J12" s="2" t="n">
        <f aca="false">COUNTIF(G12:$G$709,0)</f>
        <v>651</v>
      </c>
      <c r="K12" s="2" t="n">
        <f aca="false">COUNTIF(G12:$G$709,1)</f>
        <v>46</v>
      </c>
      <c r="L12" s="2" t="n">
        <f aca="false">H12/(H12+K12)</f>
        <v>0.178571428571429</v>
      </c>
      <c r="M12" s="0" t="n">
        <f aca="false">J12/(J12+I12)</f>
        <v>0.998466257668712</v>
      </c>
      <c r="N12" s="0" t="n">
        <f aca="false">1-M12</f>
        <v>0.00153374233128833</v>
      </c>
    </row>
    <row r="13" customFormat="false" ht="15" hidden="false" customHeight="false" outlineLevel="0" collapsed="false">
      <c r="A13" s="0" t="s">
        <v>947</v>
      </c>
      <c r="B13" s="0" t="s">
        <v>1836</v>
      </c>
      <c r="C13" s="4" t="n">
        <v>5.8E-039</v>
      </c>
      <c r="D13" s="4" t="str">
        <f aca="false">VLOOKUP($A13,таксономия!$1:$1048576,2,0)</f>
        <v>Corynebacteriales</v>
      </c>
      <c r="E13" s="0" t="n">
        <v>1</v>
      </c>
      <c r="F13" s="0" t="n">
        <f aca="false">VLOOKUP($A13,арх!$1:$1048576,3,0)</f>
        <v>0</v>
      </c>
      <c r="G13" s="0" t="n">
        <f aca="false">IF(E13+F13=2,1,0)</f>
        <v>0</v>
      </c>
      <c r="H13" s="0" t="n">
        <f aca="false">COUNTIF($G$2:G13,1)</f>
        <v>10</v>
      </c>
      <c r="I13" s="5" t="n">
        <f aca="false">COUNTIF($G$2:G13,0)</f>
        <v>2</v>
      </c>
      <c r="J13" s="2" t="n">
        <f aca="false">COUNTIF(G13:$G$709,0)</f>
        <v>651</v>
      </c>
      <c r="K13" s="2" t="n">
        <f aca="false">COUNTIF(G13:$G$709,1)</f>
        <v>45</v>
      </c>
      <c r="L13" s="2" t="n">
        <f aca="false">H13/(H13+K13)</f>
        <v>0.181818181818182</v>
      </c>
      <c r="M13" s="0" t="n">
        <f aca="false">J13/(J13+I13)</f>
        <v>0.996937212863706</v>
      </c>
      <c r="N13" s="0" t="n">
        <f aca="false">1-M13</f>
        <v>0.00306278713629404</v>
      </c>
    </row>
    <row r="14" customFormat="false" ht="15" hidden="false" customHeight="false" outlineLevel="0" collapsed="false">
      <c r="A14" s="0" t="s">
        <v>45</v>
      </c>
      <c r="B14" s="0" t="s">
        <v>1837</v>
      </c>
      <c r="C14" s="4" t="n">
        <v>1E-038</v>
      </c>
      <c r="D14" s="4" t="str">
        <f aca="false">VLOOKUP($A14,таксономия!$1:$1048576,2,0)</f>
        <v>Corynebacteriales</v>
      </c>
      <c r="E14" s="0" t="n">
        <v>1</v>
      </c>
      <c r="F14" s="0" t="n">
        <f aca="false">VLOOKUP($A14,арх!$1:$1048576,3,0)</f>
        <v>1</v>
      </c>
      <c r="G14" s="0" t="n">
        <f aca="false">IF(E14+F14=2,1,0)</f>
        <v>1</v>
      </c>
      <c r="H14" s="0" t="n">
        <f aca="false">COUNTIF($G$2:G14,1)</f>
        <v>11</v>
      </c>
      <c r="I14" s="5" t="n">
        <f aca="false">COUNTIF($G$2:G14,0)</f>
        <v>2</v>
      </c>
      <c r="J14" s="2" t="n">
        <f aca="false">COUNTIF(G14:$G$709,0)</f>
        <v>650</v>
      </c>
      <c r="K14" s="2" t="n">
        <f aca="false">COUNTIF(G14:$G$709,1)</f>
        <v>45</v>
      </c>
      <c r="L14" s="2" t="n">
        <f aca="false">H14/(H14+K14)</f>
        <v>0.196428571428571</v>
      </c>
      <c r="M14" s="0" t="n">
        <f aca="false">J14/(J14+I14)</f>
        <v>0.996932515337423</v>
      </c>
      <c r="N14" s="0" t="n">
        <f aca="false">1-M14</f>
        <v>0.00306748466257667</v>
      </c>
    </row>
    <row r="15" customFormat="false" ht="15" hidden="false" customHeight="false" outlineLevel="0" collapsed="false">
      <c r="A15" s="0" t="s">
        <v>97</v>
      </c>
      <c r="B15" s="0" t="s">
        <v>1838</v>
      </c>
      <c r="C15" s="4" t="n">
        <v>1E-038</v>
      </c>
      <c r="D15" s="4" t="str">
        <f aca="false">VLOOKUP($A15,таксономия!$1:$1048576,2,0)</f>
        <v>Corynebacteriales</v>
      </c>
      <c r="E15" s="0" t="n">
        <v>1</v>
      </c>
      <c r="F15" s="0" t="n">
        <f aca="false">VLOOKUP($A15,арх!$1:$1048576,3,0)</f>
        <v>1</v>
      </c>
      <c r="G15" s="0" t="n">
        <f aca="false">IF(E15+F15=2,1,0)</f>
        <v>1</v>
      </c>
      <c r="H15" s="0" t="n">
        <f aca="false">COUNTIF($G$2:G15,1)</f>
        <v>12</v>
      </c>
      <c r="I15" s="5" t="n">
        <f aca="false">COUNTIF($G$2:G15,0)</f>
        <v>2</v>
      </c>
      <c r="J15" s="2" t="n">
        <f aca="false">COUNTIF(G15:$G$709,0)</f>
        <v>650</v>
      </c>
      <c r="K15" s="2" t="n">
        <f aca="false">COUNTIF(G15:$G$709,1)</f>
        <v>44</v>
      </c>
      <c r="L15" s="2" t="n">
        <f aca="false">H15/(H15+K15)</f>
        <v>0.214285714285714</v>
      </c>
      <c r="M15" s="0" t="n">
        <f aca="false">J15/(J15+I15)</f>
        <v>0.996932515337423</v>
      </c>
      <c r="N15" s="0" t="n">
        <f aca="false">1-M15</f>
        <v>0.00306748466257667</v>
      </c>
    </row>
    <row r="16" customFormat="false" ht="15" hidden="false" customHeight="false" outlineLevel="0" collapsed="false">
      <c r="A16" s="0" t="s">
        <v>1087</v>
      </c>
      <c r="B16" s="0" t="s">
        <v>1839</v>
      </c>
      <c r="C16" s="4" t="n">
        <v>1E-038</v>
      </c>
      <c r="D16" s="4" t="str">
        <f aca="false">VLOOKUP($A16,таксономия!$1:$1048576,2,0)</f>
        <v>Corynebacteriales</v>
      </c>
      <c r="E16" s="0" t="n">
        <v>1</v>
      </c>
      <c r="F16" s="0" t="n">
        <f aca="false">VLOOKUP($A16,арх!$1:$1048576,3,0)</f>
        <v>1</v>
      </c>
      <c r="G16" s="0" t="n">
        <f aca="false">IF(E16+F16=2,1,0)</f>
        <v>1</v>
      </c>
      <c r="H16" s="0" t="n">
        <f aca="false">COUNTIF($G$2:G16,1)</f>
        <v>13</v>
      </c>
      <c r="I16" s="5" t="n">
        <f aca="false">COUNTIF($G$2:G16,0)</f>
        <v>2</v>
      </c>
      <c r="J16" s="2" t="n">
        <f aca="false">COUNTIF(G16:$G$709,0)</f>
        <v>650</v>
      </c>
      <c r="K16" s="2" t="n">
        <f aca="false">COUNTIF(G16:$G$709,1)</f>
        <v>43</v>
      </c>
      <c r="L16" s="2" t="n">
        <f aca="false">H16/(H16+K16)</f>
        <v>0.232142857142857</v>
      </c>
      <c r="M16" s="0" t="n">
        <f aca="false">J16/(J16+I16)</f>
        <v>0.996932515337423</v>
      </c>
      <c r="N16" s="0" t="n">
        <f aca="false">1-M16</f>
        <v>0.00306748466257667</v>
      </c>
    </row>
    <row r="17" customFormat="false" ht="15" hidden="false" customHeight="false" outlineLevel="0" collapsed="false">
      <c r="A17" s="0" t="s">
        <v>174</v>
      </c>
      <c r="B17" s="0" t="s">
        <v>1840</v>
      </c>
      <c r="C17" s="4" t="n">
        <v>1.3E-038</v>
      </c>
      <c r="D17" s="4" t="str">
        <f aca="false">VLOOKUP($A17,таксономия!$1:$1048576,2,0)</f>
        <v>Corynebacteriales</v>
      </c>
      <c r="E17" s="0" t="n">
        <v>1</v>
      </c>
      <c r="F17" s="0" t="n">
        <f aca="false">VLOOKUP($A17,арх!$1:$1048576,3,0)</f>
        <v>1</v>
      </c>
      <c r="G17" s="0" t="n">
        <f aca="false">IF(E17+F17=2,1,0)</f>
        <v>1</v>
      </c>
      <c r="H17" s="0" t="n">
        <f aca="false">COUNTIF($G$2:G17,1)</f>
        <v>14</v>
      </c>
      <c r="I17" s="5" t="n">
        <f aca="false">COUNTIF($G$2:G17,0)</f>
        <v>2</v>
      </c>
      <c r="J17" s="2" t="n">
        <f aca="false">COUNTIF(G17:$G$709,0)</f>
        <v>650</v>
      </c>
      <c r="K17" s="2" t="n">
        <f aca="false">COUNTIF(G17:$G$709,1)</f>
        <v>42</v>
      </c>
      <c r="L17" s="2" t="n">
        <f aca="false">H17/(H17+K17)</f>
        <v>0.25</v>
      </c>
      <c r="M17" s="0" t="n">
        <f aca="false">J17/(J17+I17)</f>
        <v>0.996932515337423</v>
      </c>
      <c r="N17" s="0" t="n">
        <f aca="false">1-M17</f>
        <v>0.00306748466257667</v>
      </c>
    </row>
    <row r="18" customFormat="false" ht="15" hidden="false" customHeight="false" outlineLevel="0" collapsed="false">
      <c r="A18" s="0" t="s">
        <v>1072</v>
      </c>
      <c r="B18" s="0" t="s">
        <v>1841</v>
      </c>
      <c r="C18" s="4" t="n">
        <v>1.3E-038</v>
      </c>
      <c r="D18" s="4" t="str">
        <f aca="false">VLOOKUP($A18,таксономия!$1:$1048576,2,0)</f>
        <v>Corynebacteriales</v>
      </c>
      <c r="E18" s="0" t="n">
        <v>1</v>
      </c>
      <c r="F18" s="0" t="n">
        <f aca="false">VLOOKUP($A18,арх!$1:$1048576,3,0)</f>
        <v>0</v>
      </c>
      <c r="G18" s="0" t="n">
        <f aca="false">IF(E18+F18=2,1,0)</f>
        <v>0</v>
      </c>
      <c r="H18" s="0" t="n">
        <f aca="false">COUNTIF($G$2:G18,1)</f>
        <v>14</v>
      </c>
      <c r="I18" s="5" t="n">
        <f aca="false">COUNTIF($G$2:G18,0)</f>
        <v>3</v>
      </c>
      <c r="J18" s="2" t="n">
        <f aca="false">COUNTIF(G18:$G$709,0)</f>
        <v>650</v>
      </c>
      <c r="K18" s="2" t="n">
        <f aca="false">COUNTIF(G18:$G$709,1)</f>
        <v>41</v>
      </c>
      <c r="L18" s="2" t="n">
        <f aca="false">H18/(H18+K18)</f>
        <v>0.254545454545454</v>
      </c>
      <c r="M18" s="0" t="n">
        <f aca="false">J18/(J18+I18)</f>
        <v>0.995405819295559</v>
      </c>
      <c r="N18" s="0" t="n">
        <f aca="false">1-M18</f>
        <v>0.00459418070444106</v>
      </c>
    </row>
    <row r="19" customFormat="false" ht="15" hidden="false" customHeight="false" outlineLevel="0" collapsed="false">
      <c r="A19" s="0" t="s">
        <v>948</v>
      </c>
      <c r="B19" s="0" t="s">
        <v>1842</v>
      </c>
      <c r="C19" s="4" t="n">
        <v>1.3E-038</v>
      </c>
      <c r="D19" s="4" t="str">
        <f aca="false">VLOOKUP($A19,таксономия!$1:$1048576,2,0)</f>
        <v>Corynebacteriales</v>
      </c>
      <c r="E19" s="0" t="n">
        <v>1</v>
      </c>
      <c r="F19" s="0" t="n">
        <f aca="false">VLOOKUP($A19,арх!$1:$1048576,3,0)</f>
        <v>1</v>
      </c>
      <c r="G19" s="0" t="n">
        <f aca="false">IF(E19+F19=2,1,0)</f>
        <v>1</v>
      </c>
      <c r="H19" s="0" t="n">
        <f aca="false">COUNTIF($G$2:G19,1)</f>
        <v>15</v>
      </c>
      <c r="I19" s="5" t="n">
        <f aca="false">COUNTIF($G$2:G19,0)</f>
        <v>3</v>
      </c>
      <c r="J19" s="2" t="n">
        <f aca="false">COUNTIF(G19:$G$709,0)</f>
        <v>649</v>
      </c>
      <c r="K19" s="2" t="n">
        <f aca="false">COUNTIF(G19:$G$709,1)</f>
        <v>41</v>
      </c>
      <c r="L19" s="2" t="n">
        <f aca="false">H19/(H19+K19)</f>
        <v>0.267857142857143</v>
      </c>
      <c r="M19" s="0" t="n">
        <f aca="false">J19/(J19+I19)</f>
        <v>0.995398773006135</v>
      </c>
      <c r="N19" s="0" t="n">
        <f aca="false">1-M19</f>
        <v>0.004601226993865</v>
      </c>
    </row>
    <row r="20" customFormat="false" ht="13.8" hidden="false" customHeight="false" outlineLevel="0" collapsed="false">
      <c r="A20" s="0" t="s">
        <v>173</v>
      </c>
      <c r="B20" s="0" t="s">
        <v>1843</v>
      </c>
      <c r="C20" s="4" t="n">
        <v>3.2E-038</v>
      </c>
      <c r="D20" s="4" t="str">
        <f aca="false">VLOOKUP($A20,таксономия!$1:$1048576,2,0)</f>
        <v>Corynebacteriales</v>
      </c>
      <c r="E20" s="0" t="n">
        <v>1</v>
      </c>
      <c r="F20" s="0" t="n">
        <f aca="false">VLOOKUP($A20,арх!$1:$1048576,3,0)</f>
        <v>0</v>
      </c>
      <c r="G20" s="0" t="n">
        <f aca="false">IF(E20+F20=2,1,0)</f>
        <v>0</v>
      </c>
      <c r="H20" s="0" t="n">
        <f aca="false">COUNTIF($G$2:G20,1)</f>
        <v>15</v>
      </c>
      <c r="I20" s="5" t="n">
        <f aca="false">COUNTIF($G$2:G20,0)</f>
        <v>4</v>
      </c>
      <c r="J20" s="2" t="n">
        <f aca="false">COUNTIF(G20:$G$709,0)</f>
        <v>649</v>
      </c>
      <c r="K20" s="2" t="n">
        <f aca="false">COUNTIF(G20:$G$709,1)</f>
        <v>40</v>
      </c>
      <c r="L20" s="2" t="n">
        <f aca="false">H20/(H20+K20)</f>
        <v>0.272727272727273</v>
      </c>
      <c r="M20" s="0" t="n">
        <f aca="false">J20/(J20+I20)</f>
        <v>0.993874425727412</v>
      </c>
      <c r="N20" s="0" t="n">
        <f aca="false">1-M20</f>
        <v>0.00612557427258809</v>
      </c>
    </row>
    <row r="21" customFormat="false" ht="15" hidden="false" customHeight="false" outlineLevel="0" collapsed="false">
      <c r="A21" s="0" t="s">
        <v>1070</v>
      </c>
      <c r="B21" s="0" t="s">
        <v>1844</v>
      </c>
      <c r="C21" s="4" t="n">
        <v>3.2E-038</v>
      </c>
      <c r="D21" s="4" t="str">
        <f aca="false">VLOOKUP($A21,таксономия!$1:$1048576,2,0)</f>
        <v>Corynebacteriales</v>
      </c>
      <c r="E21" s="0" t="n">
        <v>1</v>
      </c>
      <c r="F21" s="0" t="n">
        <f aca="false">VLOOKUP($A21,арх!$1:$1048576,3,0)</f>
        <v>0</v>
      </c>
      <c r="G21" s="0" t="n">
        <f aca="false">IF(E21+F21=2,1,0)</f>
        <v>0</v>
      </c>
      <c r="H21" s="0" t="n">
        <f aca="false">COUNTIF($G$2:G21,1)</f>
        <v>15</v>
      </c>
      <c r="I21" s="5" t="n">
        <f aca="false">COUNTIF($G$2:G21,0)</f>
        <v>5</v>
      </c>
      <c r="J21" s="2" t="n">
        <f aca="false">COUNTIF(G21:$G$709,0)</f>
        <v>648</v>
      </c>
      <c r="K21" s="2" t="n">
        <f aca="false">COUNTIF(G21:$G$709,1)</f>
        <v>40</v>
      </c>
      <c r="L21" s="2" t="n">
        <f aca="false">H21/(H21+K21)</f>
        <v>0.272727272727273</v>
      </c>
      <c r="M21" s="0" t="n">
        <f aca="false">J21/(J21+I21)</f>
        <v>0.992343032159265</v>
      </c>
      <c r="N21" s="0" t="n">
        <f aca="false">1-M21</f>
        <v>0.00765696784073511</v>
      </c>
    </row>
    <row r="22" customFormat="false" ht="15" hidden="false" customHeight="false" outlineLevel="0" collapsed="false">
      <c r="A22" s="0" t="s">
        <v>42</v>
      </c>
      <c r="B22" s="0" t="s">
        <v>1845</v>
      </c>
      <c r="C22" s="4" t="n">
        <v>8.5E-036</v>
      </c>
      <c r="D22" s="4" t="str">
        <f aca="false">VLOOKUP($A22,таксономия!$1:$1048576,2,0)</f>
        <v>Corynebacteriales</v>
      </c>
      <c r="E22" s="0" t="n">
        <v>1</v>
      </c>
      <c r="F22" s="0" t="n">
        <f aca="false">VLOOKUP($A22,арх!$1:$1048576,3,0)</f>
        <v>0</v>
      </c>
      <c r="G22" s="0" t="n">
        <f aca="false">IF(E22+F22=2,1,0)</f>
        <v>0</v>
      </c>
      <c r="H22" s="0" t="n">
        <f aca="false">COUNTIF($G$2:G22,1)</f>
        <v>15</v>
      </c>
      <c r="I22" s="5" t="n">
        <f aca="false">COUNTIF($G$2:G22,0)</f>
        <v>6</v>
      </c>
      <c r="J22" s="2" t="n">
        <f aca="false">COUNTIF(G22:$G$709,0)</f>
        <v>647</v>
      </c>
      <c r="K22" s="2" t="n">
        <f aca="false">COUNTIF(G22:$G$709,1)</f>
        <v>40</v>
      </c>
      <c r="L22" s="2" t="n">
        <f aca="false">H22/(H22+K22)</f>
        <v>0.272727272727273</v>
      </c>
      <c r="M22" s="0" t="n">
        <f aca="false">J22/(J22+I22)</f>
        <v>0.990811638591118</v>
      </c>
      <c r="N22" s="0" t="n">
        <f aca="false">1-M22</f>
        <v>0.00918836140888213</v>
      </c>
    </row>
    <row r="23" customFormat="false" ht="15" hidden="false" customHeight="false" outlineLevel="0" collapsed="false">
      <c r="A23" s="0" t="s">
        <v>10</v>
      </c>
      <c r="B23" s="0" t="s">
        <v>1846</v>
      </c>
      <c r="C23" s="4" t="n">
        <v>4.2E-034</v>
      </c>
      <c r="D23" s="4" t="str">
        <f aca="false">VLOOKUP($A23,таксономия!$1:$1048576,2,0)</f>
        <v>Corynebacteriales</v>
      </c>
      <c r="E23" s="0" t="n">
        <v>1</v>
      </c>
      <c r="F23" s="0" t="n">
        <f aca="false">VLOOKUP($A23,арх!$1:$1048576,3,0)</f>
        <v>0</v>
      </c>
      <c r="G23" s="0" t="n">
        <f aca="false">IF(E23+F23=2,1,0)</f>
        <v>0</v>
      </c>
      <c r="H23" s="0" t="n">
        <f aca="false">COUNTIF($G$2:G23,1)</f>
        <v>15</v>
      </c>
      <c r="I23" s="5" t="n">
        <f aca="false">COUNTIF($G$2:G23,0)</f>
        <v>7</v>
      </c>
      <c r="J23" s="2" t="n">
        <f aca="false">COUNTIF(G23:$G$709,0)</f>
        <v>646</v>
      </c>
      <c r="K23" s="2" t="n">
        <f aca="false">COUNTIF(G23:$G$709,1)</f>
        <v>40</v>
      </c>
      <c r="L23" s="2" t="n">
        <f aca="false">H23/(H23+K23)</f>
        <v>0.272727272727273</v>
      </c>
      <c r="M23" s="0" t="n">
        <f aca="false">J23/(J23+I23)</f>
        <v>0.989280245022971</v>
      </c>
      <c r="N23" s="0" t="n">
        <f aca="false">1-M23</f>
        <v>0.0107197549770292</v>
      </c>
    </row>
    <row r="24" customFormat="false" ht="15" hidden="false" customHeight="false" outlineLevel="0" collapsed="false">
      <c r="A24" s="0" t="s">
        <v>951</v>
      </c>
      <c r="B24" s="0" t="s">
        <v>1847</v>
      </c>
      <c r="C24" s="4" t="n">
        <v>4E-032</v>
      </c>
      <c r="D24" s="4" t="str">
        <f aca="false">VLOOKUP($A24,таксономия!$1:$1048576,2,0)</f>
        <v>Corynebacteriales</v>
      </c>
      <c r="E24" s="0" t="n">
        <v>1</v>
      </c>
      <c r="F24" s="0" t="n">
        <f aca="false">VLOOKUP($A24,арх!$1:$1048576,3,0)</f>
        <v>0</v>
      </c>
      <c r="G24" s="0" t="n">
        <f aca="false">IF(E24+F24=2,1,0)</f>
        <v>0</v>
      </c>
      <c r="H24" s="0" t="n">
        <f aca="false">COUNTIF($G$2:G24,1)</f>
        <v>15</v>
      </c>
      <c r="I24" s="5" t="n">
        <f aca="false">COUNTIF($G$2:G24,0)</f>
        <v>8</v>
      </c>
      <c r="J24" s="2" t="n">
        <f aca="false">COUNTIF(G24:$G$709,0)</f>
        <v>645</v>
      </c>
      <c r="K24" s="2" t="n">
        <f aca="false">COUNTIF(G24:$G$709,1)</f>
        <v>40</v>
      </c>
      <c r="L24" s="2" t="n">
        <f aca="false">H24/(H24+K24)</f>
        <v>0.272727272727273</v>
      </c>
      <c r="M24" s="0" t="n">
        <f aca="false">J24/(J24+I24)</f>
        <v>0.987748851454824</v>
      </c>
      <c r="N24" s="0" t="n">
        <f aca="false">1-M24</f>
        <v>0.0122511485451761</v>
      </c>
    </row>
    <row r="25" customFormat="false" ht="15" hidden="false" customHeight="false" outlineLevel="0" collapsed="false">
      <c r="A25" s="0" t="s">
        <v>952</v>
      </c>
      <c r="B25" s="0" t="s">
        <v>1848</v>
      </c>
      <c r="C25" s="4" t="n">
        <v>9.4E-031</v>
      </c>
      <c r="D25" s="4" t="str">
        <f aca="false">VLOOKUP($A25,таксономия!$1:$1048576,2,0)</f>
        <v>Corynebacteriales</v>
      </c>
      <c r="E25" s="0" t="n">
        <v>1</v>
      </c>
      <c r="F25" s="0" t="n">
        <f aca="false">VLOOKUP($A25,арх!$1:$1048576,3,0)</f>
        <v>0</v>
      </c>
      <c r="G25" s="0" t="n">
        <f aca="false">IF(E25+F25=2,1,0)</f>
        <v>0</v>
      </c>
      <c r="H25" s="0" t="n">
        <f aca="false">COUNTIF($G$2:G25,1)</f>
        <v>15</v>
      </c>
      <c r="I25" s="5" t="n">
        <f aca="false">COUNTIF($G$2:G25,0)</f>
        <v>9</v>
      </c>
      <c r="J25" s="2" t="n">
        <f aca="false">COUNTIF(G25:$G$709,0)</f>
        <v>644</v>
      </c>
      <c r="K25" s="2" t="n">
        <f aca="false">COUNTIF(G25:$G$709,1)</f>
        <v>40</v>
      </c>
      <c r="L25" s="2" t="n">
        <f aca="false">H25/(H25+K25)</f>
        <v>0.272727272727273</v>
      </c>
      <c r="M25" s="0" t="n">
        <f aca="false">J25/(J25+I25)</f>
        <v>0.986217457886677</v>
      </c>
      <c r="N25" s="0" t="n">
        <f aca="false">1-M25</f>
        <v>0.0137825421133231</v>
      </c>
    </row>
    <row r="26" customFormat="false" ht="15" hidden="false" customHeight="false" outlineLevel="0" collapsed="false">
      <c r="A26" s="0" t="s">
        <v>1194</v>
      </c>
      <c r="B26" s="0" t="s">
        <v>1849</v>
      </c>
      <c r="C26" s="4" t="n">
        <v>9.8E-031</v>
      </c>
      <c r="D26" s="4" t="str">
        <f aca="false">VLOOKUP($A26,таксономия!$1:$1048576,2,0)</f>
        <v>Corynebacteriales</v>
      </c>
      <c r="E26" s="0" t="n">
        <v>1</v>
      </c>
      <c r="F26" s="0" t="n">
        <f aca="false">VLOOKUP($A26,арх!$1:$1048576,3,0)</f>
        <v>0</v>
      </c>
      <c r="G26" s="0" t="n">
        <f aca="false">IF(E26+F26=2,1,0)</f>
        <v>0</v>
      </c>
      <c r="H26" s="0" t="n">
        <f aca="false">COUNTIF($G$2:G26,1)</f>
        <v>15</v>
      </c>
      <c r="I26" s="5" t="n">
        <f aca="false">COUNTIF($G$2:G26,0)</f>
        <v>10</v>
      </c>
      <c r="J26" s="2" t="n">
        <f aca="false">COUNTIF(G26:$G$709,0)</f>
        <v>643</v>
      </c>
      <c r="K26" s="2" t="n">
        <f aca="false">COUNTIF(G26:$G$709,1)</f>
        <v>40</v>
      </c>
      <c r="L26" s="2" t="n">
        <f aca="false">H26/(H26+K26)</f>
        <v>0.272727272727273</v>
      </c>
      <c r="M26" s="0" t="n">
        <f aca="false">J26/(J26+I26)</f>
        <v>0.98468606431853</v>
      </c>
      <c r="N26" s="0" t="n">
        <f aca="false">1-M26</f>
        <v>0.0153139356814701</v>
      </c>
    </row>
    <row r="27" customFormat="false" ht="15" hidden="false" customHeight="false" outlineLevel="0" collapsed="false">
      <c r="A27" s="0" t="s">
        <v>9</v>
      </c>
      <c r="B27" s="0" t="s">
        <v>1850</v>
      </c>
      <c r="C27" s="4" t="n">
        <v>6E-030</v>
      </c>
      <c r="D27" s="4" t="str">
        <f aca="false">VLOOKUP($A27,таксономия!$1:$1048576,2,0)</f>
        <v>Corynebacteriales</v>
      </c>
      <c r="E27" s="0" t="n">
        <v>1</v>
      </c>
      <c r="F27" s="0" t="n">
        <f aca="false">VLOOKUP($A27,арх!$1:$1048576,3,0)</f>
        <v>0</v>
      </c>
      <c r="G27" s="0" t="n">
        <f aca="false">IF(E27+F27=2,1,0)</f>
        <v>0</v>
      </c>
      <c r="H27" s="0" t="n">
        <f aca="false">COUNTIF($G$2:G27,1)</f>
        <v>15</v>
      </c>
      <c r="I27" s="5" t="n">
        <f aca="false">COUNTIF($G$2:G27,0)</f>
        <v>11</v>
      </c>
      <c r="J27" s="2" t="n">
        <f aca="false">COUNTIF(G27:$G$709,0)</f>
        <v>642</v>
      </c>
      <c r="K27" s="2" t="n">
        <f aca="false">COUNTIF(G27:$G$709,1)</f>
        <v>40</v>
      </c>
      <c r="L27" s="2" t="n">
        <f aca="false">H27/(H27+K27)</f>
        <v>0.272727272727273</v>
      </c>
      <c r="M27" s="0" t="n">
        <f aca="false">J27/(J27+I27)</f>
        <v>0.983154670750383</v>
      </c>
      <c r="N27" s="0" t="n">
        <f aca="false">1-M27</f>
        <v>0.0168453292496171</v>
      </c>
    </row>
    <row r="28" customFormat="false" ht="15" hidden="false" customHeight="false" outlineLevel="0" collapsed="false">
      <c r="A28" s="0" t="s">
        <v>1074</v>
      </c>
      <c r="B28" s="0" t="s">
        <v>1851</v>
      </c>
      <c r="C28" s="4" t="n">
        <v>9.9E-029</v>
      </c>
      <c r="D28" s="4" t="str">
        <f aca="false">VLOOKUP($A28,таксономия!$1:$1048576,2,0)</f>
        <v>Corynebacteriales</v>
      </c>
      <c r="E28" s="0" t="n">
        <v>1</v>
      </c>
      <c r="F28" s="0" t="n">
        <f aca="false">VLOOKUP($A28,арх!$1:$1048576,3,0)</f>
        <v>1</v>
      </c>
      <c r="G28" s="0" t="n">
        <f aca="false">IF(E28+F28=2,1,0)</f>
        <v>1</v>
      </c>
      <c r="H28" s="0" t="n">
        <f aca="false">COUNTIF($G$2:G28,1)</f>
        <v>16</v>
      </c>
      <c r="I28" s="5" t="n">
        <f aca="false">COUNTIF($G$2:G28,0)</f>
        <v>11</v>
      </c>
      <c r="J28" s="2" t="n">
        <f aca="false">COUNTIF(G28:$G$709,0)</f>
        <v>641</v>
      </c>
      <c r="K28" s="2" t="n">
        <f aca="false">COUNTIF(G28:$G$709,1)</f>
        <v>40</v>
      </c>
      <c r="L28" s="2" t="n">
        <f aca="false">H28/(H28+K28)</f>
        <v>0.285714285714286</v>
      </c>
      <c r="M28" s="0" t="n">
        <f aca="false">J28/(J28+I28)</f>
        <v>0.983128834355828</v>
      </c>
      <c r="N28" s="0" t="n">
        <f aca="false">1-M28</f>
        <v>0.0168711656441718</v>
      </c>
    </row>
    <row r="29" customFormat="false" ht="15" hidden="false" customHeight="false" outlineLevel="0" collapsed="false">
      <c r="A29" s="0" t="s">
        <v>872</v>
      </c>
      <c r="B29" s="0" t="s">
        <v>1852</v>
      </c>
      <c r="C29" s="4" t="n">
        <v>1E-028</v>
      </c>
      <c r="D29" s="4" t="str">
        <f aca="false">VLOOKUP($A29,таксономия!$1:$1048576,2,0)</f>
        <v>Corynebacteriales</v>
      </c>
      <c r="E29" s="0" t="n">
        <v>1</v>
      </c>
      <c r="F29" s="0" t="n">
        <f aca="false">VLOOKUP($A29,арх!$1:$1048576,3,0)</f>
        <v>0</v>
      </c>
      <c r="G29" s="0" t="n">
        <f aca="false">IF(E29+F29=2,1,0)</f>
        <v>0</v>
      </c>
      <c r="H29" s="0" t="n">
        <f aca="false">COUNTIF($G$2:G29,1)</f>
        <v>16</v>
      </c>
      <c r="I29" s="5" t="n">
        <f aca="false">COUNTIF($G$2:G29,0)</f>
        <v>12</v>
      </c>
      <c r="J29" s="2" t="n">
        <f aca="false">COUNTIF(G29:$G$709,0)</f>
        <v>641</v>
      </c>
      <c r="K29" s="2" t="n">
        <f aca="false">COUNTIF(G29:$G$709,1)</f>
        <v>39</v>
      </c>
      <c r="L29" s="2" t="n">
        <f aca="false">H29/(H29+K29)</f>
        <v>0.290909090909091</v>
      </c>
      <c r="M29" s="0" t="n">
        <f aca="false">J29/(J29+I29)</f>
        <v>0.981623277182236</v>
      </c>
      <c r="N29" s="0" t="n">
        <f aca="false">1-M29</f>
        <v>0.0183767228177641</v>
      </c>
    </row>
    <row r="30" customFormat="false" ht="15" hidden="false" customHeight="false" outlineLevel="0" collapsed="false">
      <c r="A30" s="0" t="s">
        <v>287</v>
      </c>
      <c r="B30" s="0" t="s">
        <v>1853</v>
      </c>
      <c r="C30" s="4" t="n">
        <v>7.7E-027</v>
      </c>
      <c r="D30" s="4" t="str">
        <f aca="false">VLOOKUP($A30,таксономия!$1:$1048576,2,0)</f>
        <v>Corynebacteriales</v>
      </c>
      <c r="E30" s="0" t="n">
        <v>1</v>
      </c>
      <c r="F30" s="0" t="n">
        <f aca="false">VLOOKUP($A30,арх!$1:$1048576,3,0)</f>
        <v>1</v>
      </c>
      <c r="G30" s="0" t="n">
        <f aca="false">IF(E30+F30=2,1,0)</f>
        <v>1</v>
      </c>
      <c r="H30" s="0" t="n">
        <f aca="false">COUNTIF($G$2:G30,1)</f>
        <v>17</v>
      </c>
      <c r="I30" s="5" t="n">
        <f aca="false">COUNTIF($G$2:G30,0)</f>
        <v>12</v>
      </c>
      <c r="J30" s="2" t="n">
        <f aca="false">COUNTIF(G30:$G$709,0)</f>
        <v>640</v>
      </c>
      <c r="K30" s="2" t="n">
        <f aca="false">COUNTIF(G30:$G$709,1)</f>
        <v>39</v>
      </c>
      <c r="L30" s="2" t="n">
        <f aca="false">H30/(H30+K30)</f>
        <v>0.303571428571429</v>
      </c>
      <c r="M30" s="0" t="n">
        <f aca="false">J30/(J30+I30)</f>
        <v>0.98159509202454</v>
      </c>
      <c r="N30" s="0" t="n">
        <f aca="false">1-M30</f>
        <v>0.0184049079754601</v>
      </c>
    </row>
    <row r="31" customFormat="false" ht="15" hidden="false" customHeight="false" outlineLevel="0" collapsed="false">
      <c r="A31" s="0" t="s">
        <v>1079</v>
      </c>
      <c r="B31" s="0" t="s">
        <v>1854</v>
      </c>
      <c r="C31" s="4" t="n">
        <v>2.2E-025</v>
      </c>
      <c r="D31" s="4" t="str">
        <f aca="false">VLOOKUP($A31,таксономия!$1:$1048576,2,0)</f>
        <v>Corynebacteriales</v>
      </c>
      <c r="E31" s="0" t="n">
        <v>1</v>
      </c>
      <c r="F31" s="0" t="n">
        <f aca="false">VLOOKUP($A31,арх!$1:$1048576,3,0)</f>
        <v>0</v>
      </c>
      <c r="G31" s="0" t="n">
        <f aca="false">IF(E31+F31=2,1,0)</f>
        <v>0</v>
      </c>
      <c r="H31" s="0" t="n">
        <f aca="false">COUNTIF($G$2:G31,1)</f>
        <v>17</v>
      </c>
      <c r="I31" s="5" t="n">
        <f aca="false">COUNTIF($G$2:G31,0)</f>
        <v>13</v>
      </c>
      <c r="J31" s="2" t="n">
        <f aca="false">COUNTIF(G31:$G$709,0)</f>
        <v>640</v>
      </c>
      <c r="K31" s="2" t="n">
        <f aca="false">COUNTIF(G31:$G$709,1)</f>
        <v>38</v>
      </c>
      <c r="L31" s="2" t="n">
        <f aca="false">H31/(H31+K31)</f>
        <v>0.309090909090909</v>
      </c>
      <c r="M31" s="0" t="n">
        <f aca="false">J31/(J31+I31)</f>
        <v>0.980091883614089</v>
      </c>
      <c r="N31" s="0" t="n">
        <f aca="false">1-M31</f>
        <v>0.0199081163859112</v>
      </c>
    </row>
    <row r="32" customFormat="false" ht="15" hidden="false" customHeight="false" outlineLevel="0" collapsed="false">
      <c r="A32" s="0" t="s">
        <v>180</v>
      </c>
      <c r="B32" s="0" t="s">
        <v>1855</v>
      </c>
      <c r="C32" s="4" t="n">
        <v>1.3E-021</v>
      </c>
      <c r="D32" s="4" t="str">
        <f aca="false">VLOOKUP($A32,таксономия!$1:$1048576,2,0)</f>
        <v>Corynebacteriales</v>
      </c>
      <c r="E32" s="0" t="n">
        <v>1</v>
      </c>
      <c r="F32" s="0" t="n">
        <f aca="false">VLOOKUP($A32,арх!$1:$1048576,3,0)</f>
        <v>0</v>
      </c>
      <c r="G32" s="0" t="n">
        <f aca="false">IF(E32+F32=2,1,0)</f>
        <v>0</v>
      </c>
      <c r="H32" s="0" t="n">
        <f aca="false">COUNTIF($G$2:G32,1)</f>
        <v>17</v>
      </c>
      <c r="I32" s="5" t="n">
        <f aca="false">COUNTIF($G$2:G32,0)</f>
        <v>14</v>
      </c>
      <c r="J32" s="2" t="n">
        <f aca="false">COUNTIF(G32:$G$709,0)</f>
        <v>639</v>
      </c>
      <c r="K32" s="2" t="n">
        <f aca="false">COUNTIF(G32:$G$709,1)</f>
        <v>38</v>
      </c>
      <c r="L32" s="2" t="n">
        <f aca="false">H32/(H32+K32)</f>
        <v>0.309090909090909</v>
      </c>
      <c r="M32" s="0" t="n">
        <f aca="false">J32/(J32+I32)</f>
        <v>0.978560490045942</v>
      </c>
      <c r="N32" s="0" t="n">
        <f aca="false">1-M32</f>
        <v>0.0214395099540582</v>
      </c>
    </row>
    <row r="33" customFormat="false" ht="15" hidden="false" customHeight="false" outlineLevel="0" collapsed="false">
      <c r="A33" s="0" t="s">
        <v>1197</v>
      </c>
      <c r="B33" s="0" t="s">
        <v>1856</v>
      </c>
      <c r="C33" s="4" t="n">
        <v>4.9E-021</v>
      </c>
      <c r="D33" s="4" t="str">
        <f aca="false">VLOOKUP($A33,таксономия!$1:$1048576,2,0)</f>
        <v>Corynebacteriales</v>
      </c>
      <c r="E33" s="0" t="n">
        <v>1</v>
      </c>
      <c r="F33" s="0" t="n">
        <f aca="false">VLOOKUP($A33,арх!$1:$1048576,3,0)</f>
        <v>1</v>
      </c>
      <c r="G33" s="0" t="n">
        <f aca="false">IF(E33+F33=2,1,0)</f>
        <v>1</v>
      </c>
      <c r="H33" s="0" t="n">
        <f aca="false">COUNTIF($G$2:G33,1)</f>
        <v>18</v>
      </c>
      <c r="I33" s="5" t="n">
        <f aca="false">COUNTIF($G$2:G33,0)</f>
        <v>14</v>
      </c>
      <c r="J33" s="2" t="n">
        <f aca="false">COUNTIF(G33:$G$709,0)</f>
        <v>638</v>
      </c>
      <c r="K33" s="2" t="n">
        <f aca="false">COUNTIF(G33:$G$709,1)</f>
        <v>38</v>
      </c>
      <c r="L33" s="2" t="n">
        <f aca="false">H33/(H33+K33)</f>
        <v>0.321428571428571</v>
      </c>
      <c r="M33" s="0" t="n">
        <f aca="false">J33/(J33+I33)</f>
        <v>0.978527607361963</v>
      </c>
      <c r="N33" s="0" t="n">
        <f aca="false">1-M33</f>
        <v>0.0214723926380368</v>
      </c>
    </row>
    <row r="34" customFormat="false" ht="15" hidden="false" customHeight="false" outlineLevel="0" collapsed="false">
      <c r="A34" s="0" t="s">
        <v>487</v>
      </c>
      <c r="B34" s="0" t="s">
        <v>1857</v>
      </c>
      <c r="C34" s="4" t="n">
        <v>3E-020</v>
      </c>
      <c r="D34" s="4" t="str">
        <f aca="false">VLOOKUP($A34,таксономия!$1:$1048576,2,0)</f>
        <v>Corynebacteriales</v>
      </c>
      <c r="E34" s="0" t="n">
        <v>1</v>
      </c>
      <c r="F34" s="0" t="n">
        <f aca="false">VLOOKUP($A34,арх!$1:$1048576,3,0)</f>
        <v>1</v>
      </c>
      <c r="G34" s="0" t="n">
        <f aca="false">IF(E34+F34=2,1,0)</f>
        <v>1</v>
      </c>
      <c r="H34" s="0" t="n">
        <f aca="false">COUNTIF($G$2:G34,1)</f>
        <v>19</v>
      </c>
      <c r="I34" s="5" t="n">
        <f aca="false">COUNTIF($G$2:G34,0)</f>
        <v>14</v>
      </c>
      <c r="J34" s="2" t="n">
        <f aca="false">COUNTIF(G34:$G$709,0)</f>
        <v>638</v>
      </c>
      <c r="K34" s="2" t="n">
        <f aca="false">COUNTIF(G34:$G$709,1)</f>
        <v>37</v>
      </c>
      <c r="L34" s="2" t="n">
        <f aca="false">H34/(H34+K34)</f>
        <v>0.339285714285714</v>
      </c>
      <c r="M34" s="0" t="n">
        <f aca="false">J34/(J34+I34)</f>
        <v>0.978527607361963</v>
      </c>
      <c r="N34" s="0" t="n">
        <f aca="false">1-M34</f>
        <v>0.0214723926380368</v>
      </c>
    </row>
    <row r="35" customFormat="false" ht="15" hidden="false" customHeight="false" outlineLevel="0" collapsed="false">
      <c r="A35" s="0" t="s">
        <v>485</v>
      </c>
      <c r="B35" s="0" t="s">
        <v>1858</v>
      </c>
      <c r="C35" s="4" t="n">
        <v>7E-020</v>
      </c>
      <c r="D35" s="4" t="str">
        <f aca="false">VLOOKUP($A35,таксономия!$1:$1048576,2,0)</f>
        <v>Corynebacteriales</v>
      </c>
      <c r="E35" s="0" t="n">
        <v>1</v>
      </c>
      <c r="F35" s="0" t="n">
        <f aca="false">VLOOKUP($A35,арх!$1:$1048576,3,0)</f>
        <v>0</v>
      </c>
      <c r="G35" s="0" t="n">
        <f aca="false">IF(E35+F35=2,1,0)</f>
        <v>0</v>
      </c>
      <c r="H35" s="0" t="n">
        <f aca="false">COUNTIF($G$2:G35,1)</f>
        <v>19</v>
      </c>
      <c r="I35" s="5" t="n">
        <f aca="false">COUNTIF($G$2:G35,0)</f>
        <v>15</v>
      </c>
      <c r="J35" s="2" t="n">
        <f aca="false">COUNTIF(G35:$G$709,0)</f>
        <v>638</v>
      </c>
      <c r="K35" s="2" t="n">
        <f aca="false">COUNTIF(G35:$G$709,1)</f>
        <v>36</v>
      </c>
      <c r="L35" s="2" t="n">
        <f aca="false">H35/(H35+K35)</f>
        <v>0.345454545454545</v>
      </c>
      <c r="M35" s="0" t="n">
        <f aca="false">J35/(J35+I35)</f>
        <v>0.977029096477795</v>
      </c>
      <c r="N35" s="0" t="n">
        <f aca="false">1-M35</f>
        <v>0.0229709035222052</v>
      </c>
    </row>
    <row r="36" customFormat="false" ht="15" hidden="false" customHeight="false" outlineLevel="0" collapsed="false">
      <c r="A36" s="0" t="s">
        <v>776</v>
      </c>
      <c r="B36" s="0" t="s">
        <v>1859</v>
      </c>
      <c r="C36" s="4" t="n">
        <v>1.3E-019</v>
      </c>
      <c r="D36" s="4" t="str">
        <f aca="false">VLOOKUP($A36,таксономия!$1:$1048576,2,0)</f>
        <v>Corynebacteriales</v>
      </c>
      <c r="E36" s="0" t="n">
        <v>1</v>
      </c>
      <c r="F36" s="0" t="n">
        <f aca="false">VLOOKUP($A36,арх!$1:$1048576,3,0)</f>
        <v>1</v>
      </c>
      <c r="G36" s="0" t="n">
        <f aca="false">IF(E36+F36=2,1,0)</f>
        <v>1</v>
      </c>
      <c r="H36" s="0" t="n">
        <f aca="false">COUNTIF($G$2:G36,1)</f>
        <v>20</v>
      </c>
      <c r="I36" s="5" t="n">
        <f aca="false">COUNTIF($G$2:G36,0)</f>
        <v>15</v>
      </c>
      <c r="J36" s="2" t="n">
        <f aca="false">COUNTIF(G36:$G$709,0)</f>
        <v>637</v>
      </c>
      <c r="K36" s="2" t="n">
        <f aca="false">COUNTIF(G36:$G$709,1)</f>
        <v>36</v>
      </c>
      <c r="L36" s="2" t="n">
        <f aca="false">H36/(H36+K36)</f>
        <v>0.357142857142857</v>
      </c>
      <c r="M36" s="0" t="n">
        <f aca="false">J36/(J36+I36)</f>
        <v>0.976993865030675</v>
      </c>
      <c r="N36" s="0" t="n">
        <f aca="false">1-M36</f>
        <v>0.0230061349693251</v>
      </c>
    </row>
    <row r="37" customFormat="false" ht="15" hidden="false" customHeight="false" outlineLevel="0" collapsed="false">
      <c r="A37" s="0" t="s">
        <v>1107</v>
      </c>
      <c r="B37" s="0" t="s">
        <v>1860</v>
      </c>
      <c r="C37" s="4" t="n">
        <v>2E-019</v>
      </c>
      <c r="D37" s="4" t="str">
        <f aca="false">VLOOKUP($A37,таксономия!$1:$1048576,2,0)</f>
        <v>Corynebacteriales</v>
      </c>
      <c r="E37" s="0" t="n">
        <v>1</v>
      </c>
      <c r="F37" s="0" t="n">
        <f aca="false">VLOOKUP($A37,арх!$1:$1048576,3,0)</f>
        <v>1</v>
      </c>
      <c r="G37" s="0" t="n">
        <f aca="false">IF(E37+F37=2,1,0)</f>
        <v>1</v>
      </c>
      <c r="H37" s="0" t="n">
        <f aca="false">COUNTIF($G$2:G37,1)</f>
        <v>21</v>
      </c>
      <c r="I37" s="5" t="n">
        <f aca="false">COUNTIF($G$2:G37,0)</f>
        <v>15</v>
      </c>
      <c r="J37" s="2" t="n">
        <f aca="false">COUNTIF(G37:$G$709,0)</f>
        <v>637</v>
      </c>
      <c r="K37" s="2" t="n">
        <f aca="false">COUNTIF(G37:$G$709,1)</f>
        <v>35</v>
      </c>
      <c r="L37" s="2" t="n">
        <f aca="false">H37/(H37+K37)</f>
        <v>0.375</v>
      </c>
      <c r="M37" s="0" t="n">
        <f aca="false">J37/(J37+I37)</f>
        <v>0.976993865030675</v>
      </c>
      <c r="N37" s="0" t="n">
        <f aca="false">1-M37</f>
        <v>0.0230061349693251</v>
      </c>
    </row>
    <row r="38" customFormat="false" ht="15" hidden="false" customHeight="false" outlineLevel="0" collapsed="false">
      <c r="A38" s="0" t="s">
        <v>484</v>
      </c>
      <c r="B38" s="0" t="s">
        <v>1861</v>
      </c>
      <c r="C38" s="4" t="n">
        <v>1.8E-018</v>
      </c>
      <c r="D38" s="4" t="str">
        <f aca="false">VLOOKUP($A38,таксономия!$1:$1048576,2,0)</f>
        <v>Corynebacteriales</v>
      </c>
      <c r="E38" s="0" t="n">
        <v>1</v>
      </c>
      <c r="F38" s="0" t="n">
        <f aca="false">VLOOKUP($A38,арх!$1:$1048576,3,0)</f>
        <v>1</v>
      </c>
      <c r="G38" s="0" t="n">
        <f aca="false">IF(E38+F38=2,1,0)</f>
        <v>1</v>
      </c>
      <c r="H38" s="0" t="n">
        <f aca="false">COUNTIF($G$2:G38,1)</f>
        <v>22</v>
      </c>
      <c r="I38" s="5" t="n">
        <f aca="false">COUNTIF($G$2:G38,0)</f>
        <v>15</v>
      </c>
      <c r="J38" s="2" t="n">
        <f aca="false">COUNTIF(G38:$G$709,0)</f>
        <v>637</v>
      </c>
      <c r="K38" s="2" t="n">
        <f aca="false">COUNTIF(G38:$G$709,1)</f>
        <v>34</v>
      </c>
      <c r="L38" s="2" t="n">
        <f aca="false">H38/(H38+K38)</f>
        <v>0.392857142857143</v>
      </c>
      <c r="M38" s="0" t="n">
        <f aca="false">J38/(J38+I38)</f>
        <v>0.976993865030675</v>
      </c>
      <c r="N38" s="0" t="n">
        <f aca="false">1-M38</f>
        <v>0.0230061349693251</v>
      </c>
    </row>
    <row r="39" customFormat="false" ht="15" hidden="false" customHeight="false" outlineLevel="0" collapsed="false">
      <c r="A39" s="0" t="s">
        <v>899</v>
      </c>
      <c r="B39" s="0" t="s">
        <v>1862</v>
      </c>
      <c r="C39" s="4" t="n">
        <v>6.5E-017</v>
      </c>
      <c r="D39" s="4" t="str">
        <f aca="false">VLOOKUP($A39,таксономия!$1:$1048576,2,0)</f>
        <v>Corynebacteriales</v>
      </c>
      <c r="E39" s="0" t="n">
        <v>1</v>
      </c>
      <c r="F39" s="0" t="n">
        <f aca="false">VLOOKUP($A39,арх!$1:$1048576,3,0)</f>
        <v>0</v>
      </c>
      <c r="G39" s="0" t="n">
        <f aca="false">IF(E39+F39=2,1,0)</f>
        <v>0</v>
      </c>
      <c r="H39" s="0" t="n">
        <f aca="false">COUNTIF($G$2:G39,1)</f>
        <v>22</v>
      </c>
      <c r="I39" s="5" t="n">
        <f aca="false">COUNTIF($G$2:G39,0)</f>
        <v>16</v>
      </c>
      <c r="J39" s="2" t="n">
        <f aca="false">COUNTIF(G39:$G$709,0)</f>
        <v>637</v>
      </c>
      <c r="K39" s="2" t="n">
        <f aca="false">COUNTIF(G39:$G$709,1)</f>
        <v>33</v>
      </c>
      <c r="L39" s="2" t="n">
        <f aca="false">H39/(H39+K39)</f>
        <v>0.4</v>
      </c>
      <c r="M39" s="0" t="n">
        <f aca="false">J39/(J39+I39)</f>
        <v>0.975497702909648</v>
      </c>
      <c r="N39" s="0" t="n">
        <f aca="false">1-M39</f>
        <v>0.0245022970903522</v>
      </c>
    </row>
    <row r="40" customFormat="false" ht="15" hidden="false" customHeight="false" outlineLevel="0" collapsed="false">
      <c r="A40" s="0" t="s">
        <v>492</v>
      </c>
      <c r="B40" s="0" t="s">
        <v>1863</v>
      </c>
      <c r="C40" s="4" t="n">
        <v>8.6E-017</v>
      </c>
      <c r="D40" s="4" t="str">
        <f aca="false">VLOOKUP($A40,таксономия!$1:$1048576,2,0)</f>
        <v>Corynebacteriales</v>
      </c>
      <c r="E40" s="0" t="n">
        <v>1</v>
      </c>
      <c r="F40" s="0" t="n">
        <f aca="false">VLOOKUP($A40,арх!$1:$1048576,3,0)</f>
        <v>0</v>
      </c>
      <c r="G40" s="0" t="n">
        <f aca="false">IF(E40+F40=2,1,0)</f>
        <v>0</v>
      </c>
      <c r="H40" s="0" t="n">
        <f aca="false">COUNTIF($G$2:G40,1)</f>
        <v>22</v>
      </c>
      <c r="I40" s="5" t="n">
        <f aca="false">COUNTIF($G$2:G40,0)</f>
        <v>17</v>
      </c>
      <c r="J40" s="2" t="n">
        <f aca="false">COUNTIF(G40:$G$709,0)</f>
        <v>636</v>
      </c>
      <c r="K40" s="2" t="n">
        <f aca="false">COUNTIF(G40:$G$709,1)</f>
        <v>33</v>
      </c>
      <c r="L40" s="2" t="n">
        <f aca="false">H40/(H40+K40)</f>
        <v>0.4</v>
      </c>
      <c r="M40" s="0" t="n">
        <f aca="false">J40/(J40+I40)</f>
        <v>0.973966309341501</v>
      </c>
      <c r="N40" s="0" t="n">
        <f aca="false">1-M40</f>
        <v>0.0260336906584993</v>
      </c>
    </row>
    <row r="41" customFormat="false" ht="15" hidden="false" customHeight="false" outlineLevel="0" collapsed="false">
      <c r="A41" s="0" t="s">
        <v>377</v>
      </c>
      <c r="B41" s="0" t="s">
        <v>1864</v>
      </c>
      <c r="C41" s="4" t="n">
        <v>1.6E-016</v>
      </c>
      <c r="D41" s="4" t="str">
        <f aca="false">VLOOKUP($A41,таксономия!$1:$1048576,2,0)</f>
        <v>Nakamurellales</v>
      </c>
      <c r="E41" s="0" t="n">
        <v>0</v>
      </c>
      <c r="F41" s="0" t="n">
        <f aca="false">VLOOKUP($A41,арх!$1:$1048576,3,0)</f>
        <v>0</v>
      </c>
      <c r="G41" s="0" t="n">
        <f aca="false">IF(E41+F41=2,1,0)</f>
        <v>0</v>
      </c>
      <c r="H41" s="0" t="n">
        <f aca="false">COUNTIF($G$2:G41,1)</f>
        <v>22</v>
      </c>
      <c r="I41" s="5" t="n">
        <f aca="false">COUNTIF($G$2:G41,0)</f>
        <v>18</v>
      </c>
      <c r="J41" s="2" t="n">
        <f aca="false">COUNTIF(G41:$G$709,0)</f>
        <v>635</v>
      </c>
      <c r="K41" s="2" t="n">
        <f aca="false">COUNTIF(G41:$G$709,1)</f>
        <v>33</v>
      </c>
      <c r="L41" s="2" t="n">
        <f aca="false">H41/(H41+K41)</f>
        <v>0.4</v>
      </c>
      <c r="M41" s="0" t="n">
        <f aca="false">J41/(J41+I41)</f>
        <v>0.972434915773354</v>
      </c>
      <c r="N41" s="0" t="n">
        <f aca="false">1-M41</f>
        <v>0.0275650842266463</v>
      </c>
    </row>
    <row r="42" customFormat="false" ht="15" hidden="false" customHeight="false" outlineLevel="0" collapsed="false">
      <c r="A42" s="0" t="s">
        <v>692</v>
      </c>
      <c r="B42" s="0" t="s">
        <v>1865</v>
      </c>
      <c r="C42" s="4" t="n">
        <v>2.1E-016</v>
      </c>
      <c r="D42" s="4" t="str">
        <f aca="false">VLOOKUP($A42,таксономия!$1:$1048576,2,0)</f>
        <v>Corynebacteriales</v>
      </c>
      <c r="E42" s="0" t="n">
        <v>1</v>
      </c>
      <c r="F42" s="0" t="n">
        <f aca="false">VLOOKUP($A42,арх!$1:$1048576,3,0)</f>
        <v>0</v>
      </c>
      <c r="G42" s="0" t="n">
        <f aca="false">IF(E42+F42=2,1,0)</f>
        <v>0</v>
      </c>
      <c r="H42" s="0" t="n">
        <f aca="false">COUNTIF($G$2:G42,1)</f>
        <v>22</v>
      </c>
      <c r="I42" s="5" t="n">
        <f aca="false">COUNTIF($G$2:G42,0)</f>
        <v>19</v>
      </c>
      <c r="J42" s="2" t="n">
        <f aca="false">COUNTIF(G42:$G$709,0)</f>
        <v>634</v>
      </c>
      <c r="K42" s="2" t="n">
        <f aca="false">COUNTIF(G42:$G$709,1)</f>
        <v>33</v>
      </c>
      <c r="L42" s="2" t="n">
        <f aca="false">H42/(H42+K42)</f>
        <v>0.4</v>
      </c>
      <c r="M42" s="0" t="n">
        <f aca="false">J42/(J42+I42)</f>
        <v>0.970903522205207</v>
      </c>
      <c r="N42" s="0" t="n">
        <f aca="false">1-M42</f>
        <v>0.0290964777947933</v>
      </c>
    </row>
    <row r="43" customFormat="false" ht="15" hidden="false" customHeight="false" outlineLevel="0" collapsed="false">
      <c r="A43" s="0" t="s">
        <v>7</v>
      </c>
      <c r="B43" s="0" t="s">
        <v>1866</v>
      </c>
      <c r="C43" s="4" t="n">
        <v>1.5E-015</v>
      </c>
      <c r="D43" s="4" t="str">
        <f aca="false">VLOOKUP($A43,таксономия!$1:$1048576,2,0)</f>
        <v>Corynebacteriales</v>
      </c>
      <c r="E43" s="0" t="n">
        <v>1</v>
      </c>
      <c r="F43" s="0" t="n">
        <f aca="false">VLOOKUP($A43,арх!$1:$1048576,3,0)</f>
        <v>0</v>
      </c>
      <c r="G43" s="0" t="n">
        <f aca="false">IF(E43+F43=2,1,0)</f>
        <v>0</v>
      </c>
      <c r="H43" s="0" t="n">
        <f aca="false">COUNTIF($G$2:G43,1)</f>
        <v>22</v>
      </c>
      <c r="I43" s="5" t="n">
        <f aca="false">COUNTIF($G$2:G43,0)</f>
        <v>20</v>
      </c>
      <c r="J43" s="2" t="n">
        <f aca="false">COUNTIF(G43:$G$709,0)</f>
        <v>633</v>
      </c>
      <c r="K43" s="2" t="n">
        <f aca="false">COUNTIF(G43:$G$709,1)</f>
        <v>33</v>
      </c>
      <c r="L43" s="2" t="n">
        <f aca="false">H43/(H43+K43)</f>
        <v>0.4</v>
      </c>
      <c r="M43" s="0" t="n">
        <f aca="false">J43/(J43+I43)</f>
        <v>0.96937212863706</v>
      </c>
      <c r="N43" s="0" t="n">
        <f aca="false">1-M43</f>
        <v>0.0306278713629403</v>
      </c>
    </row>
    <row r="44" customFormat="false" ht="15" hidden="false" customHeight="false" outlineLevel="0" collapsed="false">
      <c r="A44" s="0" t="s">
        <v>181</v>
      </c>
      <c r="B44" s="0" t="s">
        <v>1867</v>
      </c>
      <c r="C44" s="4" t="n">
        <v>1.6E-015</v>
      </c>
      <c r="D44" s="4" t="str">
        <f aca="false">VLOOKUP($A44,таксономия!$1:$1048576,2,0)</f>
        <v>Corynebacteriales</v>
      </c>
      <c r="E44" s="0" t="n">
        <v>1</v>
      </c>
      <c r="F44" s="0" t="n">
        <f aca="false">VLOOKUP($A44,арх!$1:$1048576,3,0)</f>
        <v>0</v>
      </c>
      <c r="G44" s="0" t="n">
        <f aca="false">IF(E44+F44=2,1,0)</f>
        <v>0</v>
      </c>
      <c r="H44" s="0" t="n">
        <f aca="false">COUNTIF($G$2:G44,1)</f>
        <v>22</v>
      </c>
      <c r="I44" s="5" t="n">
        <f aca="false">COUNTIF($G$2:G44,0)</f>
        <v>21</v>
      </c>
      <c r="J44" s="2" t="n">
        <f aca="false">COUNTIF(G44:$G$709,0)</f>
        <v>632</v>
      </c>
      <c r="K44" s="2" t="n">
        <f aca="false">COUNTIF(G44:$G$709,1)</f>
        <v>33</v>
      </c>
      <c r="L44" s="2" t="n">
        <f aca="false">H44/(H44+K44)</f>
        <v>0.4</v>
      </c>
      <c r="M44" s="0" t="n">
        <f aca="false">J44/(J44+I44)</f>
        <v>0.967840735068913</v>
      </c>
      <c r="N44" s="0" t="n">
        <f aca="false">1-M44</f>
        <v>0.0321592649310873</v>
      </c>
    </row>
    <row r="45" customFormat="false" ht="15" hidden="false" customHeight="false" outlineLevel="0" collapsed="false">
      <c r="A45" s="0" t="s">
        <v>635</v>
      </c>
      <c r="B45" s="0" t="s">
        <v>1868</v>
      </c>
      <c r="C45" s="4" t="n">
        <v>3.8E-015</v>
      </c>
      <c r="D45" s="4" t="str">
        <f aca="false">VLOOKUP($A45,таксономия!$1:$1048576,2,0)</f>
        <v>Corynebacteriales</v>
      </c>
      <c r="E45" s="0" t="n">
        <v>1</v>
      </c>
      <c r="F45" s="0" t="n">
        <f aca="false">VLOOKUP($A45,арх!$1:$1048576,3,0)</f>
        <v>0</v>
      </c>
      <c r="G45" s="0" t="n">
        <f aca="false">IF(E45+F45=2,1,0)</f>
        <v>0</v>
      </c>
      <c r="H45" s="0" t="n">
        <f aca="false">COUNTIF($G$2:G45,1)</f>
        <v>22</v>
      </c>
      <c r="I45" s="5" t="n">
        <f aca="false">COUNTIF($G$2:G45,0)</f>
        <v>22</v>
      </c>
      <c r="J45" s="2" t="n">
        <f aca="false">COUNTIF(G45:$G$709,0)</f>
        <v>631</v>
      </c>
      <c r="K45" s="2" t="n">
        <f aca="false">COUNTIF(G45:$G$709,1)</f>
        <v>33</v>
      </c>
      <c r="L45" s="2" t="n">
        <f aca="false">H45/(H45+K45)</f>
        <v>0.4</v>
      </c>
      <c r="M45" s="0" t="n">
        <f aca="false">J45/(J45+I45)</f>
        <v>0.966309341500766</v>
      </c>
      <c r="N45" s="0" t="n">
        <f aca="false">1-M45</f>
        <v>0.0336906584992342</v>
      </c>
    </row>
    <row r="46" customFormat="false" ht="15" hidden="false" customHeight="false" outlineLevel="0" collapsed="false">
      <c r="A46" s="0" t="s">
        <v>871</v>
      </c>
      <c r="B46" s="0" t="s">
        <v>1869</v>
      </c>
      <c r="C46" s="4" t="n">
        <v>5.3E-015</v>
      </c>
      <c r="D46" s="4" t="str">
        <f aca="false">VLOOKUP($A46,таксономия!$1:$1048576,2,0)</f>
        <v>Corynebacteriales</v>
      </c>
      <c r="E46" s="0" t="n">
        <v>1</v>
      </c>
      <c r="F46" s="0" t="n">
        <f aca="false">VLOOKUP($A46,арх!$1:$1048576,3,0)</f>
        <v>0</v>
      </c>
      <c r="G46" s="0" t="n">
        <f aca="false">IF(E46+F46=2,1,0)</f>
        <v>0</v>
      </c>
      <c r="H46" s="0" t="n">
        <f aca="false">COUNTIF($G$2:G46,1)</f>
        <v>22</v>
      </c>
      <c r="I46" s="5" t="n">
        <f aca="false">COUNTIF($G$2:G46,0)</f>
        <v>23</v>
      </c>
      <c r="J46" s="2" t="n">
        <f aca="false">COUNTIF(G46:$G$709,0)</f>
        <v>630</v>
      </c>
      <c r="K46" s="2" t="n">
        <f aca="false">COUNTIF(G46:$G$709,1)</f>
        <v>33</v>
      </c>
      <c r="L46" s="2" t="n">
        <f aca="false">H46/(H46+K46)</f>
        <v>0.4</v>
      </c>
      <c r="M46" s="0" t="n">
        <f aca="false">J46/(J46+I46)</f>
        <v>0.964777947932619</v>
      </c>
      <c r="N46" s="0" t="n">
        <f aca="false">1-M46</f>
        <v>0.0352220520673813</v>
      </c>
    </row>
    <row r="47" customFormat="false" ht="15" hidden="false" customHeight="false" outlineLevel="0" collapsed="false">
      <c r="A47" s="0" t="s">
        <v>611</v>
      </c>
      <c r="B47" s="0" t="s">
        <v>1870</v>
      </c>
      <c r="C47" s="4" t="n">
        <v>6.2E-015</v>
      </c>
      <c r="D47" s="4" t="str">
        <f aca="false">VLOOKUP($A47,таксономия!$1:$1048576,2,0)</f>
        <v>Micrococcales</v>
      </c>
      <c r="E47" s="0" t="n">
        <v>0</v>
      </c>
      <c r="F47" s="0" t="n">
        <f aca="false">VLOOKUP($A47,арх!$1:$1048576,3,0)</f>
        <v>0</v>
      </c>
      <c r="G47" s="0" t="n">
        <f aca="false">IF(E47+F47=2,1,0)</f>
        <v>0</v>
      </c>
      <c r="H47" s="0" t="n">
        <f aca="false">COUNTIF($G$2:G47,1)</f>
        <v>22</v>
      </c>
      <c r="I47" s="5" t="n">
        <f aca="false">COUNTIF($G$2:G47,0)</f>
        <v>24</v>
      </c>
      <c r="J47" s="2" t="n">
        <f aca="false">COUNTIF(G47:$G$709,0)</f>
        <v>629</v>
      </c>
      <c r="K47" s="2" t="n">
        <f aca="false">COUNTIF(G47:$G$709,1)</f>
        <v>33</v>
      </c>
      <c r="L47" s="2" t="n">
        <f aca="false">H47/(H47+K47)</f>
        <v>0.4</v>
      </c>
      <c r="M47" s="0" t="n">
        <f aca="false">J47/(J47+I47)</f>
        <v>0.963246554364472</v>
      </c>
      <c r="N47" s="0" t="n">
        <f aca="false">1-M47</f>
        <v>0.0367534456355283</v>
      </c>
    </row>
    <row r="48" customFormat="false" ht="15" hidden="false" customHeight="false" outlineLevel="0" collapsed="false">
      <c r="A48" s="0" t="s">
        <v>1041</v>
      </c>
      <c r="B48" s="0" t="s">
        <v>1871</v>
      </c>
      <c r="C48" s="4" t="n">
        <v>6.7E-015</v>
      </c>
      <c r="D48" s="4" t="str">
        <f aca="false">VLOOKUP($A48,таксономия!$1:$1048576,2,0)</f>
        <v>Corynebacteriales</v>
      </c>
      <c r="E48" s="0" t="n">
        <v>1</v>
      </c>
      <c r="F48" s="0" t="n">
        <f aca="false">VLOOKUP($A48,арх!$1:$1048576,3,0)</f>
        <v>1</v>
      </c>
      <c r="G48" s="0" t="n">
        <f aca="false">IF(E48+F48=2,1,0)</f>
        <v>1</v>
      </c>
      <c r="H48" s="0" t="n">
        <f aca="false">COUNTIF($G$2:G48,1)</f>
        <v>23</v>
      </c>
      <c r="I48" s="5" t="n">
        <f aca="false">COUNTIF($G$2:G48,0)</f>
        <v>24</v>
      </c>
      <c r="J48" s="2" t="n">
        <f aca="false">COUNTIF(G48:$G$709,0)</f>
        <v>628</v>
      </c>
      <c r="K48" s="2" t="n">
        <f aca="false">COUNTIF(G48:$G$709,1)</f>
        <v>33</v>
      </c>
      <c r="L48" s="2" t="n">
        <f aca="false">H48/(H48+K48)</f>
        <v>0.410714285714286</v>
      </c>
      <c r="M48" s="0" t="n">
        <f aca="false">J48/(J48+I48)</f>
        <v>0.96319018404908</v>
      </c>
      <c r="N48" s="0" t="n">
        <f aca="false">1-M48</f>
        <v>0.0368098159509203</v>
      </c>
    </row>
    <row r="49" customFormat="false" ht="15" hidden="false" customHeight="false" outlineLevel="0" collapsed="false">
      <c r="A49" s="0" t="s">
        <v>372</v>
      </c>
      <c r="B49" s="0" t="s">
        <v>1872</v>
      </c>
      <c r="C49" s="4" t="n">
        <v>1.2E-014</v>
      </c>
      <c r="D49" s="4" t="str">
        <f aca="false">VLOOKUP($A49,таксономия!$1:$1048576,2,0)</f>
        <v>Nakamurellales</v>
      </c>
      <c r="E49" s="0" t="n">
        <v>0</v>
      </c>
      <c r="F49" s="0" t="n">
        <f aca="false">VLOOKUP($A49,арх!$1:$1048576,3,0)</f>
        <v>0</v>
      </c>
      <c r="G49" s="0" t="n">
        <f aca="false">IF(E49+F49=2,1,0)</f>
        <v>0</v>
      </c>
      <c r="H49" s="0" t="n">
        <f aca="false">COUNTIF($G$2:G49,1)</f>
        <v>23</v>
      </c>
      <c r="I49" s="5" t="n">
        <f aca="false">COUNTIF($G$2:G49,0)</f>
        <v>25</v>
      </c>
      <c r="J49" s="2" t="n">
        <f aca="false">COUNTIF(G49:$G$709,0)</f>
        <v>628</v>
      </c>
      <c r="K49" s="2" t="n">
        <f aca="false">COUNTIF(G49:$G$709,1)</f>
        <v>32</v>
      </c>
      <c r="L49" s="2" t="n">
        <f aca="false">H49/(H49+K49)</f>
        <v>0.418181818181818</v>
      </c>
      <c r="M49" s="0" t="n">
        <f aca="false">J49/(J49+I49)</f>
        <v>0.961715160796325</v>
      </c>
      <c r="N49" s="0" t="n">
        <f aca="false">1-M49</f>
        <v>0.0382848392036753</v>
      </c>
    </row>
    <row r="50" customFormat="false" ht="15" hidden="false" customHeight="false" outlineLevel="0" collapsed="false">
      <c r="A50" s="0" t="s">
        <v>376</v>
      </c>
      <c r="B50" s="0" t="s">
        <v>1873</v>
      </c>
      <c r="C50" s="4" t="n">
        <v>3.2E-014</v>
      </c>
      <c r="D50" s="4" t="str">
        <f aca="false">VLOOKUP($A50,таксономия!$1:$1048576,2,0)</f>
        <v>Nakamurellales</v>
      </c>
      <c r="E50" s="0" t="n">
        <v>0</v>
      </c>
      <c r="F50" s="0" t="n">
        <f aca="false">VLOOKUP($A50,арх!$1:$1048576,3,0)</f>
        <v>0</v>
      </c>
      <c r="G50" s="0" t="n">
        <f aca="false">IF(E50+F50=2,1,0)</f>
        <v>0</v>
      </c>
      <c r="H50" s="0" t="n">
        <f aca="false">COUNTIF($G$2:G50,1)</f>
        <v>23</v>
      </c>
      <c r="I50" s="5" t="n">
        <f aca="false">COUNTIF($G$2:G50,0)</f>
        <v>26</v>
      </c>
      <c r="J50" s="2" t="n">
        <f aca="false">COUNTIF(G50:$G$709,0)</f>
        <v>627</v>
      </c>
      <c r="K50" s="2" t="n">
        <f aca="false">COUNTIF(G50:$G$709,1)</f>
        <v>32</v>
      </c>
      <c r="L50" s="2" t="n">
        <f aca="false">H50/(H50+K50)</f>
        <v>0.418181818181818</v>
      </c>
      <c r="M50" s="0" t="n">
        <f aca="false">J50/(J50+I50)</f>
        <v>0.960183767228178</v>
      </c>
      <c r="N50" s="0" t="n">
        <f aca="false">1-M50</f>
        <v>0.0398162327718223</v>
      </c>
    </row>
    <row r="51" customFormat="false" ht="15" hidden="false" customHeight="false" outlineLevel="0" collapsed="false">
      <c r="A51" s="0" t="s">
        <v>1059</v>
      </c>
      <c r="B51" s="0" t="s">
        <v>1874</v>
      </c>
      <c r="C51" s="4" t="n">
        <v>4E-014</v>
      </c>
      <c r="D51" s="4" t="str">
        <f aca="false">VLOOKUP($A51,таксономия!$1:$1048576,2,0)</f>
        <v>Micromonosporales</v>
      </c>
      <c r="E51" s="0" t="n">
        <v>0</v>
      </c>
      <c r="F51" s="0" t="n">
        <f aca="false">VLOOKUP($A51,арх!$1:$1048576,3,0)</f>
        <v>1</v>
      </c>
      <c r="G51" s="0" t="n">
        <f aca="false">IF(E51+F51=2,1,0)</f>
        <v>0</v>
      </c>
      <c r="H51" s="0" t="n">
        <f aca="false">COUNTIF($G$2:G51,1)</f>
        <v>23</v>
      </c>
      <c r="I51" s="5" t="n">
        <f aca="false">COUNTIF($G$2:G51,0)</f>
        <v>27</v>
      </c>
      <c r="J51" s="2" t="n">
        <f aca="false">COUNTIF(G51:$G$709,0)</f>
        <v>626</v>
      </c>
      <c r="K51" s="2" t="n">
        <f aca="false">COUNTIF(G51:$G$709,1)</f>
        <v>32</v>
      </c>
      <c r="L51" s="2" t="n">
        <f aca="false">H51/(H51+K51)</f>
        <v>0.418181818181818</v>
      </c>
      <c r="M51" s="0" t="n">
        <f aca="false">J51/(J51+I51)</f>
        <v>0.958652373660031</v>
      </c>
      <c r="N51" s="0" t="n">
        <f aca="false">1-M51</f>
        <v>0.0413476263399694</v>
      </c>
    </row>
    <row r="52" customFormat="false" ht="15" hidden="false" customHeight="false" outlineLevel="0" collapsed="false">
      <c r="A52" s="0" t="s">
        <v>873</v>
      </c>
      <c r="B52" s="0" t="s">
        <v>1875</v>
      </c>
      <c r="C52" s="4" t="n">
        <v>7.4E-014</v>
      </c>
      <c r="D52" s="4" t="str">
        <f aca="false">VLOOKUP($A52,таксономия!$1:$1048576,2,0)</f>
        <v>Corynebacteriales</v>
      </c>
      <c r="E52" s="0" t="n">
        <v>1</v>
      </c>
      <c r="F52" s="0" t="n">
        <f aca="false">VLOOKUP($A52,арх!$1:$1048576,3,0)</f>
        <v>0</v>
      </c>
      <c r="G52" s="0" t="n">
        <f aca="false">IF(E52+F52=2,1,0)</f>
        <v>0</v>
      </c>
      <c r="H52" s="0" t="n">
        <f aca="false">COUNTIF($G$2:G52,1)</f>
        <v>23</v>
      </c>
      <c r="I52" s="5" t="n">
        <f aca="false">COUNTIF($G$2:G52,0)</f>
        <v>28</v>
      </c>
      <c r="J52" s="2" t="n">
        <f aca="false">COUNTIF(G52:$G$709,0)</f>
        <v>625</v>
      </c>
      <c r="K52" s="2" t="n">
        <f aca="false">COUNTIF(G52:$G$709,1)</f>
        <v>32</v>
      </c>
      <c r="L52" s="2" t="n">
        <f aca="false">H52/(H52+K52)</f>
        <v>0.418181818181818</v>
      </c>
      <c r="M52" s="0" t="n">
        <f aca="false">J52/(J52+I52)</f>
        <v>0.957120980091884</v>
      </c>
      <c r="N52" s="0" t="n">
        <f aca="false">1-M52</f>
        <v>0.0428790199081164</v>
      </c>
    </row>
    <row r="53" customFormat="false" ht="15" hidden="false" customHeight="false" outlineLevel="0" collapsed="false">
      <c r="A53" s="0" t="s">
        <v>427</v>
      </c>
      <c r="B53" s="0" t="s">
        <v>1876</v>
      </c>
      <c r="C53" s="4" t="n">
        <v>1.2E-013</v>
      </c>
      <c r="D53" s="4" t="str">
        <f aca="false">VLOOKUP($A53,таксономия!$1:$1048576,2,0)</f>
        <v>Geodermatophilales</v>
      </c>
      <c r="E53" s="0" t="n">
        <v>0</v>
      </c>
      <c r="F53" s="0" t="n">
        <f aca="false">VLOOKUP($A53,арх!$1:$1048576,3,0)</f>
        <v>1</v>
      </c>
      <c r="G53" s="0" t="n">
        <f aca="false">IF(E53+F53=2,1,0)</f>
        <v>0</v>
      </c>
      <c r="H53" s="0" t="n">
        <f aca="false">COUNTIF($G$2:G53,1)</f>
        <v>23</v>
      </c>
      <c r="I53" s="5" t="n">
        <f aca="false">COUNTIF($G$2:G53,0)</f>
        <v>29</v>
      </c>
      <c r="J53" s="2" t="n">
        <f aca="false">COUNTIF(G53:$G$709,0)</f>
        <v>624</v>
      </c>
      <c r="K53" s="2" t="n">
        <f aca="false">COUNTIF(G53:$G$709,1)</f>
        <v>32</v>
      </c>
      <c r="L53" s="2" t="n">
        <f aca="false">H53/(H53+K53)</f>
        <v>0.418181818181818</v>
      </c>
      <c r="M53" s="0" t="n">
        <f aca="false">J53/(J53+I53)</f>
        <v>0.955589586523737</v>
      </c>
      <c r="N53" s="0" t="n">
        <f aca="false">1-M53</f>
        <v>0.0444104134762634</v>
      </c>
    </row>
    <row r="54" customFormat="false" ht="15" hidden="false" customHeight="false" outlineLevel="0" collapsed="false">
      <c r="A54" s="0" t="s">
        <v>374</v>
      </c>
      <c r="B54" s="0" t="s">
        <v>1877</v>
      </c>
      <c r="C54" s="4" t="n">
        <v>2.2E-013</v>
      </c>
      <c r="D54" s="4" t="str">
        <f aca="false">VLOOKUP($A54,таксономия!$1:$1048576,2,0)</f>
        <v>Nakamurellales</v>
      </c>
      <c r="E54" s="0" t="n">
        <v>0</v>
      </c>
      <c r="F54" s="0" t="n">
        <f aca="false">VLOOKUP($A54,арх!$1:$1048576,3,0)</f>
        <v>0</v>
      </c>
      <c r="G54" s="0" t="n">
        <f aca="false">IF(E54+F54=2,1,0)</f>
        <v>0</v>
      </c>
      <c r="H54" s="0" t="n">
        <f aca="false">COUNTIF($G$2:G54,1)</f>
        <v>23</v>
      </c>
      <c r="I54" s="5" t="n">
        <f aca="false">COUNTIF($G$2:G54,0)</f>
        <v>30</v>
      </c>
      <c r="J54" s="2" t="n">
        <f aca="false">COUNTIF(G54:$G$709,0)</f>
        <v>623</v>
      </c>
      <c r="K54" s="2" t="n">
        <f aca="false">COUNTIF(G54:$G$709,1)</f>
        <v>32</v>
      </c>
      <c r="L54" s="2" t="n">
        <f aca="false">H54/(H54+K54)</f>
        <v>0.418181818181818</v>
      </c>
      <c r="M54" s="0" t="n">
        <f aca="false">J54/(J54+I54)</f>
        <v>0.95405819295559</v>
      </c>
      <c r="N54" s="0" t="n">
        <f aca="false">1-M54</f>
        <v>0.0459418070444104</v>
      </c>
    </row>
    <row r="55" customFormat="false" ht="15" hidden="false" customHeight="false" outlineLevel="0" collapsed="false">
      <c r="A55" s="0" t="s">
        <v>783</v>
      </c>
      <c r="B55" s="0" t="s">
        <v>1878</v>
      </c>
      <c r="C55" s="4" t="n">
        <v>5.3E-013</v>
      </c>
      <c r="D55" s="4" t="str">
        <f aca="false">VLOOKUP($A55,таксономия!$1:$1048576,2,0)</f>
        <v>Micrococcales</v>
      </c>
      <c r="E55" s="0" t="n">
        <v>0</v>
      </c>
      <c r="F55" s="0" t="n">
        <f aca="false">VLOOKUP($A55,арх!$1:$1048576,3,0)</f>
        <v>1</v>
      </c>
      <c r="G55" s="0" t="n">
        <f aca="false">IF(E55+F55=2,1,0)</f>
        <v>0</v>
      </c>
      <c r="H55" s="0" t="n">
        <f aca="false">COUNTIF($G$2:G55,1)</f>
        <v>23</v>
      </c>
      <c r="I55" s="5" t="n">
        <f aca="false">COUNTIF($G$2:G55,0)</f>
        <v>31</v>
      </c>
      <c r="J55" s="2" t="n">
        <f aca="false">COUNTIF(G55:$G$709,0)</f>
        <v>622</v>
      </c>
      <c r="K55" s="2" t="n">
        <f aca="false">COUNTIF(G55:$G$709,1)</f>
        <v>32</v>
      </c>
      <c r="L55" s="2" t="n">
        <f aca="false">H55/(H55+K55)</f>
        <v>0.418181818181818</v>
      </c>
      <c r="M55" s="0" t="n">
        <f aca="false">J55/(J55+I55)</f>
        <v>0.952526799387443</v>
      </c>
      <c r="N55" s="0" t="n">
        <f aca="false">1-M55</f>
        <v>0.0474732006125574</v>
      </c>
    </row>
    <row r="56" customFormat="false" ht="15" hidden="false" customHeight="false" outlineLevel="0" collapsed="false">
      <c r="A56" s="0" t="s">
        <v>318</v>
      </c>
      <c r="B56" s="0" t="s">
        <v>1879</v>
      </c>
      <c r="C56" s="4" t="n">
        <v>1.4E-012</v>
      </c>
      <c r="D56" s="4" t="str">
        <f aca="false">VLOOKUP($A56,таксономия!$1:$1048576,2,0)</f>
        <v>Micrococcales</v>
      </c>
      <c r="E56" s="0" t="n">
        <v>0</v>
      </c>
      <c r="F56" s="0" t="n">
        <f aca="false">VLOOKUP($A56,арх!$1:$1048576,3,0)</f>
        <v>1</v>
      </c>
      <c r="G56" s="0" t="n">
        <f aca="false">IF(E56+F56=2,1,0)</f>
        <v>0</v>
      </c>
      <c r="H56" s="0" t="n">
        <f aca="false">COUNTIF($G$2:G56,1)</f>
        <v>23</v>
      </c>
      <c r="I56" s="5" t="n">
        <f aca="false">COUNTIF($G$2:G56,0)</f>
        <v>32</v>
      </c>
      <c r="J56" s="2" t="n">
        <f aca="false">COUNTIF(G56:$G$709,0)</f>
        <v>621</v>
      </c>
      <c r="K56" s="2" t="n">
        <f aca="false">COUNTIF(G56:$G$709,1)</f>
        <v>32</v>
      </c>
      <c r="L56" s="2" t="n">
        <f aca="false">H56/(H56+K56)</f>
        <v>0.418181818181818</v>
      </c>
      <c r="M56" s="0" t="n">
        <f aca="false">J56/(J56+I56)</f>
        <v>0.950995405819296</v>
      </c>
      <c r="N56" s="0" t="n">
        <f aca="false">1-M56</f>
        <v>0.0490045941807045</v>
      </c>
    </row>
    <row r="57" customFormat="false" ht="15" hidden="false" customHeight="false" outlineLevel="0" collapsed="false">
      <c r="A57" s="0" t="s">
        <v>1004</v>
      </c>
      <c r="B57" s="0" t="s">
        <v>1880</v>
      </c>
      <c r="C57" s="4" t="n">
        <v>1.4E-012</v>
      </c>
      <c r="D57" s="4" t="str">
        <f aca="false">VLOOKUP($A57,таксономия!$1:$1048576,2,0)</f>
        <v>Corynebacteriales</v>
      </c>
      <c r="E57" s="0" t="n">
        <v>1</v>
      </c>
      <c r="F57" s="0" t="n">
        <f aca="false">VLOOKUP($A57,арх!$1:$1048576,3,0)</f>
        <v>0</v>
      </c>
      <c r="G57" s="0" t="n">
        <f aca="false">IF(E57+F57=2,1,0)</f>
        <v>0</v>
      </c>
      <c r="H57" s="0" t="n">
        <f aca="false">COUNTIF($G$2:G57,1)</f>
        <v>23</v>
      </c>
      <c r="I57" s="5" t="n">
        <f aca="false">COUNTIF($G$2:G57,0)</f>
        <v>33</v>
      </c>
      <c r="J57" s="2" t="n">
        <f aca="false">COUNTIF(G57:$G$709,0)</f>
        <v>620</v>
      </c>
      <c r="K57" s="2" t="n">
        <f aca="false">COUNTIF(G57:$G$709,1)</f>
        <v>32</v>
      </c>
      <c r="L57" s="2" t="n">
        <f aca="false">H57/(H57+K57)</f>
        <v>0.418181818181818</v>
      </c>
      <c r="M57" s="0" t="n">
        <f aca="false">J57/(J57+I57)</f>
        <v>0.949464012251148</v>
      </c>
      <c r="N57" s="0" t="n">
        <f aca="false">1-M57</f>
        <v>0.0505359877488515</v>
      </c>
    </row>
    <row r="58" customFormat="false" ht="15" hidden="false" customHeight="false" outlineLevel="0" collapsed="false">
      <c r="A58" s="0" t="s">
        <v>445</v>
      </c>
      <c r="B58" s="0" t="s">
        <v>1881</v>
      </c>
      <c r="C58" s="4" t="n">
        <v>2.5E-012</v>
      </c>
      <c r="D58" s="4" t="str">
        <f aca="false">VLOOKUP($A58,таксономия!$1:$1048576,2,0)</f>
        <v>Micrococcales</v>
      </c>
      <c r="E58" s="0" t="n">
        <v>0</v>
      </c>
      <c r="F58" s="0" t="n">
        <f aca="false">VLOOKUP($A58,арх!$1:$1048576,3,0)</f>
        <v>1</v>
      </c>
      <c r="G58" s="0" t="n">
        <f aca="false">IF(E58+F58=2,1,0)</f>
        <v>0</v>
      </c>
      <c r="H58" s="0" t="n">
        <f aca="false">COUNTIF($G$2:G58,1)</f>
        <v>23</v>
      </c>
      <c r="I58" s="5" t="n">
        <f aca="false">COUNTIF($G$2:G58,0)</f>
        <v>34</v>
      </c>
      <c r="J58" s="2" t="n">
        <f aca="false">COUNTIF(G58:$G$709,0)</f>
        <v>619</v>
      </c>
      <c r="K58" s="2" t="n">
        <f aca="false">COUNTIF(G58:$G$709,1)</f>
        <v>32</v>
      </c>
      <c r="L58" s="2" t="n">
        <f aca="false">H58/(H58+K58)</f>
        <v>0.418181818181818</v>
      </c>
      <c r="M58" s="0" t="n">
        <f aca="false">J58/(J58+I58)</f>
        <v>0.947932618683002</v>
      </c>
      <c r="N58" s="0" t="n">
        <f aca="false">1-M58</f>
        <v>0.0520673813169985</v>
      </c>
    </row>
    <row r="59" customFormat="false" ht="15" hidden="false" customHeight="false" outlineLevel="0" collapsed="false">
      <c r="A59" s="0" t="s">
        <v>496</v>
      </c>
      <c r="B59" s="0" t="s">
        <v>1882</v>
      </c>
      <c r="C59" s="4" t="n">
        <v>7E-012</v>
      </c>
      <c r="D59" s="4" t="str">
        <f aca="false">VLOOKUP($A59,таксономия!$1:$1048576,2,0)</f>
        <v>Corynebacteriales</v>
      </c>
      <c r="E59" s="0" t="n">
        <v>1</v>
      </c>
      <c r="F59" s="0" t="n">
        <f aca="false">VLOOKUP($A59,арх!$1:$1048576,3,0)</f>
        <v>0</v>
      </c>
      <c r="G59" s="0" t="n">
        <f aca="false">IF(E59+F59=2,1,0)</f>
        <v>0</v>
      </c>
      <c r="H59" s="0" t="n">
        <f aca="false">COUNTIF($G$2:G59,1)</f>
        <v>23</v>
      </c>
      <c r="I59" s="5" t="n">
        <f aca="false">COUNTIF($G$2:G59,0)</f>
        <v>35</v>
      </c>
      <c r="J59" s="2" t="n">
        <f aca="false">COUNTIF(G59:$G$709,0)</f>
        <v>618</v>
      </c>
      <c r="K59" s="2" t="n">
        <f aca="false">COUNTIF(G59:$G$709,1)</f>
        <v>32</v>
      </c>
      <c r="L59" s="2" t="n">
        <f aca="false">H59/(H59+K59)</f>
        <v>0.418181818181818</v>
      </c>
      <c r="M59" s="0" t="n">
        <f aca="false">J59/(J59+I59)</f>
        <v>0.946401225114854</v>
      </c>
      <c r="N59" s="0" t="n">
        <f aca="false">1-M59</f>
        <v>0.0535987748851455</v>
      </c>
    </row>
    <row r="60" customFormat="false" ht="15" hidden="false" customHeight="false" outlineLevel="0" collapsed="false">
      <c r="A60" s="0" t="s">
        <v>1026</v>
      </c>
      <c r="B60" s="0" t="s">
        <v>1883</v>
      </c>
      <c r="C60" s="4" t="n">
        <v>6.6E-011</v>
      </c>
      <c r="D60" s="4" t="str">
        <f aca="false">VLOOKUP($A60,таксономия!$1:$1048576,2,0)</f>
        <v>Geodermatophilales</v>
      </c>
      <c r="E60" s="0" t="n">
        <v>0</v>
      </c>
      <c r="F60" s="0" t="n">
        <f aca="false">VLOOKUP($A60,арх!$1:$1048576,3,0)</f>
        <v>1</v>
      </c>
      <c r="G60" s="0" t="n">
        <f aca="false">IF(E60+F60=2,1,0)</f>
        <v>0</v>
      </c>
      <c r="H60" s="0" t="n">
        <f aca="false">COUNTIF($G$2:G60,1)</f>
        <v>23</v>
      </c>
      <c r="I60" s="5" t="n">
        <f aca="false">COUNTIF($G$2:G60,0)</f>
        <v>36</v>
      </c>
      <c r="J60" s="2" t="n">
        <f aca="false">COUNTIF(G60:$G$709,0)</f>
        <v>617</v>
      </c>
      <c r="K60" s="2" t="n">
        <f aca="false">COUNTIF(G60:$G$709,1)</f>
        <v>32</v>
      </c>
      <c r="L60" s="2" t="n">
        <f aca="false">H60/(H60+K60)</f>
        <v>0.418181818181818</v>
      </c>
      <c r="M60" s="0" t="n">
        <f aca="false">J60/(J60+I60)</f>
        <v>0.944869831546707</v>
      </c>
      <c r="N60" s="0" t="n">
        <f aca="false">1-M60</f>
        <v>0.0551301684532926</v>
      </c>
    </row>
    <row r="61" customFormat="false" ht="15" hidden="false" customHeight="false" outlineLevel="0" collapsed="false">
      <c r="A61" s="0" t="s">
        <v>770</v>
      </c>
      <c r="B61" s="0" t="s">
        <v>1884</v>
      </c>
      <c r="C61" s="4" t="n">
        <v>4.8E-010</v>
      </c>
      <c r="D61" s="4" t="str">
        <f aca="false">VLOOKUP($A61,таксономия!$1:$1048576,2,0)</f>
        <v>Propionibacteriales</v>
      </c>
      <c r="E61" s="0" t="n">
        <v>0</v>
      </c>
      <c r="F61" s="0" t="n">
        <f aca="false">VLOOKUP($A61,арх!$1:$1048576,3,0)</f>
        <v>0</v>
      </c>
      <c r="G61" s="0" t="n">
        <f aca="false">IF(E61+F61=2,1,0)</f>
        <v>0</v>
      </c>
      <c r="H61" s="0" t="n">
        <f aca="false">COUNTIF($G$2:G61,1)</f>
        <v>23</v>
      </c>
      <c r="I61" s="5" t="n">
        <f aca="false">COUNTIF($G$2:G61,0)</f>
        <v>37</v>
      </c>
      <c r="J61" s="2" t="n">
        <f aca="false">COUNTIF(G61:$G$709,0)</f>
        <v>616</v>
      </c>
      <c r="K61" s="2" t="n">
        <f aca="false">COUNTIF(G61:$G$709,1)</f>
        <v>32</v>
      </c>
      <c r="L61" s="2" t="n">
        <f aca="false">H61/(H61+K61)</f>
        <v>0.418181818181818</v>
      </c>
      <c r="M61" s="0" t="n">
        <f aca="false">J61/(J61+I61)</f>
        <v>0.94333843797856</v>
      </c>
      <c r="N61" s="0" t="n">
        <f aca="false">1-M61</f>
        <v>0.0566615620214395</v>
      </c>
    </row>
    <row r="62" customFormat="false" ht="15" hidden="false" customHeight="false" outlineLevel="0" collapsed="false">
      <c r="A62" s="0" t="s">
        <v>1076</v>
      </c>
      <c r="B62" s="0" t="s">
        <v>1885</v>
      </c>
      <c r="C62" s="4" t="n">
        <v>6.2E-010</v>
      </c>
      <c r="D62" s="4" t="str">
        <f aca="false">VLOOKUP($A62,таксономия!$1:$1048576,2,0)</f>
        <v>Corynebacteriales</v>
      </c>
      <c r="E62" s="0" t="n">
        <v>1</v>
      </c>
      <c r="F62" s="0" t="n">
        <f aca="false">VLOOKUP($A62,арх!$1:$1048576,3,0)</f>
        <v>0</v>
      </c>
      <c r="G62" s="0" t="n">
        <f aca="false">IF(E62+F62=2,1,0)</f>
        <v>0</v>
      </c>
      <c r="H62" s="0" t="n">
        <f aca="false">COUNTIF($G$2:G62,1)</f>
        <v>23</v>
      </c>
      <c r="I62" s="5" t="n">
        <f aca="false">COUNTIF($G$2:G62,0)</f>
        <v>38</v>
      </c>
      <c r="J62" s="2" t="n">
        <f aca="false">COUNTIF(G62:$G$709,0)</f>
        <v>615</v>
      </c>
      <c r="K62" s="2" t="n">
        <f aca="false">COUNTIF(G62:$G$709,1)</f>
        <v>32</v>
      </c>
      <c r="L62" s="2" t="n">
        <f aca="false">H62/(H62+K62)</f>
        <v>0.418181818181818</v>
      </c>
      <c r="M62" s="0" t="n">
        <f aca="false">J62/(J62+I62)</f>
        <v>0.941807044410414</v>
      </c>
      <c r="N62" s="0" t="n">
        <f aca="false">1-M62</f>
        <v>0.0581929555895865</v>
      </c>
    </row>
    <row r="63" customFormat="false" ht="15" hidden="false" customHeight="false" outlineLevel="0" collapsed="false">
      <c r="A63" s="0" t="s">
        <v>892</v>
      </c>
      <c r="B63" s="0" t="s">
        <v>1886</v>
      </c>
      <c r="C63" s="4" t="n">
        <v>6.3E-010</v>
      </c>
      <c r="D63" s="4" t="str">
        <f aca="false">VLOOKUP($A63,таксономия!$1:$1048576,2,0)</f>
        <v>Corynebacteriales</v>
      </c>
      <c r="E63" s="0" t="n">
        <v>1</v>
      </c>
      <c r="F63" s="0" t="n">
        <f aca="false">VLOOKUP($A63,арх!$1:$1048576,3,0)</f>
        <v>0</v>
      </c>
      <c r="G63" s="0" t="n">
        <f aca="false">IF(E63+F63=2,1,0)</f>
        <v>0</v>
      </c>
      <c r="H63" s="0" t="n">
        <f aca="false">COUNTIF($G$2:G63,1)</f>
        <v>23</v>
      </c>
      <c r="I63" s="5" t="n">
        <f aca="false">COUNTIF($G$2:G63,0)</f>
        <v>39</v>
      </c>
      <c r="J63" s="2" t="n">
        <f aca="false">COUNTIF(G63:$G$709,0)</f>
        <v>614</v>
      </c>
      <c r="K63" s="2" t="n">
        <f aca="false">COUNTIF(G63:$G$709,1)</f>
        <v>32</v>
      </c>
      <c r="L63" s="2" t="n">
        <f aca="false">H63/(H63+K63)</f>
        <v>0.418181818181818</v>
      </c>
      <c r="M63" s="0" t="n">
        <f aca="false">J63/(J63+I63)</f>
        <v>0.940275650842266</v>
      </c>
      <c r="N63" s="0" t="n">
        <f aca="false">1-M63</f>
        <v>0.0597243491577335</v>
      </c>
    </row>
    <row r="64" customFormat="false" ht="15" hidden="false" customHeight="false" outlineLevel="0" collapsed="false">
      <c r="A64" s="0" t="s">
        <v>647</v>
      </c>
      <c r="B64" s="0" t="s">
        <v>1887</v>
      </c>
      <c r="C64" s="4" t="n">
        <v>6.5E-010</v>
      </c>
      <c r="D64" s="4" t="str">
        <f aca="false">VLOOKUP($A64,таксономия!$1:$1048576,2,0)</f>
        <v>Corynebacteriales</v>
      </c>
      <c r="E64" s="0" t="n">
        <v>1</v>
      </c>
      <c r="F64" s="0" t="n">
        <f aca="false">VLOOKUP($A64,арх!$1:$1048576,3,0)</f>
        <v>0</v>
      </c>
      <c r="G64" s="0" t="n">
        <f aca="false">IF(E64+F64=2,1,0)</f>
        <v>0</v>
      </c>
      <c r="H64" s="0" t="n">
        <f aca="false">COUNTIF($G$2:G64,1)</f>
        <v>23</v>
      </c>
      <c r="I64" s="5" t="n">
        <f aca="false">COUNTIF($G$2:G64,0)</f>
        <v>40</v>
      </c>
      <c r="J64" s="2" t="n">
        <f aca="false">COUNTIF(G64:$G$709,0)</f>
        <v>613</v>
      </c>
      <c r="K64" s="2" t="n">
        <f aca="false">COUNTIF(G64:$G$709,1)</f>
        <v>32</v>
      </c>
      <c r="L64" s="2" t="n">
        <f aca="false">H64/(H64+K64)</f>
        <v>0.418181818181818</v>
      </c>
      <c r="M64" s="0" t="n">
        <f aca="false">J64/(J64+I64)</f>
        <v>0.93874425727412</v>
      </c>
      <c r="N64" s="0" t="n">
        <f aca="false">1-M64</f>
        <v>0.0612557427258805</v>
      </c>
    </row>
    <row r="65" customFormat="false" ht="15" hidden="false" customHeight="false" outlineLevel="0" collapsed="false">
      <c r="A65" s="0" t="s">
        <v>609</v>
      </c>
      <c r="B65" s="0" t="s">
        <v>1888</v>
      </c>
      <c r="C65" s="4" t="n">
        <v>7.9E-010</v>
      </c>
      <c r="D65" s="4" t="str">
        <f aca="false">VLOOKUP($A65,таксономия!$1:$1048576,2,0)</f>
        <v>Propionibacteriales</v>
      </c>
      <c r="E65" s="0" t="n">
        <v>0</v>
      </c>
      <c r="F65" s="0" t="n">
        <f aca="false">VLOOKUP($A65,арх!$1:$1048576,3,0)</f>
        <v>0</v>
      </c>
      <c r="G65" s="0" t="n">
        <f aca="false">IF(E65+F65=2,1,0)</f>
        <v>0</v>
      </c>
      <c r="H65" s="0" t="n">
        <f aca="false">COUNTIF($G$2:G65,1)</f>
        <v>23</v>
      </c>
      <c r="I65" s="5" t="n">
        <f aca="false">COUNTIF($G$2:G65,0)</f>
        <v>41</v>
      </c>
      <c r="J65" s="2" t="n">
        <f aca="false">COUNTIF(G65:$G$709,0)</f>
        <v>612</v>
      </c>
      <c r="K65" s="2" t="n">
        <f aca="false">COUNTIF(G65:$G$709,1)</f>
        <v>32</v>
      </c>
      <c r="L65" s="2" t="n">
        <f aca="false">H65/(H65+K65)</f>
        <v>0.418181818181818</v>
      </c>
      <c r="M65" s="0" t="n">
        <f aca="false">J65/(J65+I65)</f>
        <v>0.937212863705972</v>
      </c>
      <c r="N65" s="0" t="n">
        <f aca="false">1-M65</f>
        <v>0.0627871362940275</v>
      </c>
    </row>
    <row r="66" customFormat="false" ht="15" hidden="false" customHeight="false" outlineLevel="0" collapsed="false">
      <c r="A66" s="0" t="s">
        <v>953</v>
      </c>
      <c r="B66" s="0" t="s">
        <v>1889</v>
      </c>
      <c r="C66" s="4" t="n">
        <v>9.1E-010</v>
      </c>
      <c r="D66" s="4" t="str">
        <f aca="false">VLOOKUP($A66,таксономия!$1:$1048576,2,0)</f>
        <v>Corynebacteriales</v>
      </c>
      <c r="E66" s="0" t="n">
        <v>1</v>
      </c>
      <c r="F66" s="0" t="n">
        <f aca="false">VLOOKUP($A66,арх!$1:$1048576,3,0)</f>
        <v>1</v>
      </c>
      <c r="G66" s="0" t="n">
        <f aca="false">IF(E66+F66=2,1,0)</f>
        <v>1</v>
      </c>
      <c r="H66" s="0" t="n">
        <f aca="false">COUNTIF($G$2:G66,1)</f>
        <v>24</v>
      </c>
      <c r="I66" s="5" t="n">
        <f aca="false">COUNTIF($G$2:G66,0)</f>
        <v>41</v>
      </c>
      <c r="J66" s="2" t="n">
        <f aca="false">COUNTIF(G66:$G$709,0)</f>
        <v>611</v>
      </c>
      <c r="K66" s="2" t="n">
        <f aca="false">COUNTIF(G66:$G$709,1)</f>
        <v>32</v>
      </c>
      <c r="L66" s="2" t="n">
        <f aca="false">H66/(H66+K66)</f>
        <v>0.428571428571429</v>
      </c>
      <c r="M66" s="0" t="n">
        <f aca="false">J66/(J66+I66)</f>
        <v>0.937116564417178</v>
      </c>
      <c r="N66" s="0" t="n">
        <f aca="false">1-M66</f>
        <v>0.0628834355828221</v>
      </c>
    </row>
    <row r="67" customFormat="false" ht="15" hidden="false" customHeight="false" outlineLevel="0" collapsed="false">
      <c r="A67" s="0" t="s">
        <v>422</v>
      </c>
      <c r="B67" s="0" t="s">
        <v>1890</v>
      </c>
      <c r="C67" s="4" t="n">
        <v>1.8E-009</v>
      </c>
      <c r="D67" s="4" t="str">
        <f aca="false">VLOOKUP($A67,таксономия!$1:$1048576,2,0)</f>
        <v>Bifidobacteriales</v>
      </c>
      <c r="E67" s="0" t="n">
        <v>0</v>
      </c>
      <c r="F67" s="0" t="n">
        <f aca="false">VLOOKUP($A67,арх!$1:$1048576,3,0)</f>
        <v>0</v>
      </c>
      <c r="G67" s="0" t="n">
        <f aca="false">IF(E67+F67=2,1,0)</f>
        <v>0</v>
      </c>
      <c r="H67" s="0" t="n">
        <f aca="false">COUNTIF($G$2:G67,1)</f>
        <v>24</v>
      </c>
      <c r="I67" s="5" t="n">
        <f aca="false">COUNTIF($G$2:G67,0)</f>
        <v>42</v>
      </c>
      <c r="J67" s="2" t="n">
        <f aca="false">COUNTIF(G67:$G$709,0)</f>
        <v>611</v>
      </c>
      <c r="K67" s="2" t="n">
        <f aca="false">COUNTIF(G67:$G$709,1)</f>
        <v>31</v>
      </c>
      <c r="L67" s="2" t="n">
        <f aca="false">H67/(H67+K67)</f>
        <v>0.436363636363636</v>
      </c>
      <c r="M67" s="0" t="n">
        <f aca="false">J67/(J67+I67)</f>
        <v>0.935681470137825</v>
      </c>
      <c r="N67" s="0" t="n">
        <f aca="false">1-M67</f>
        <v>0.0643185298621746</v>
      </c>
    </row>
    <row r="68" customFormat="false" ht="15" hidden="false" customHeight="false" outlineLevel="0" collapsed="false">
      <c r="A68" s="0" t="s">
        <v>584</v>
      </c>
      <c r="B68" s="0" t="s">
        <v>1891</v>
      </c>
      <c r="C68" s="4" t="n">
        <v>1.8E-009</v>
      </c>
      <c r="D68" s="4" t="str">
        <f aca="false">VLOOKUP($A68,таксономия!$1:$1048576,2,0)</f>
        <v>Bifidobacteriales</v>
      </c>
      <c r="E68" s="0" t="n">
        <v>0</v>
      </c>
      <c r="F68" s="0" t="n">
        <f aca="false">VLOOKUP($A68,арх!$1:$1048576,3,0)</f>
        <v>0</v>
      </c>
      <c r="G68" s="0" t="n">
        <f aca="false">IF(E68+F68=2,1,0)</f>
        <v>0</v>
      </c>
      <c r="H68" s="0" t="n">
        <f aca="false">COUNTIF($G$2:G68,1)</f>
        <v>24</v>
      </c>
      <c r="I68" s="5" t="n">
        <f aca="false">COUNTIF($G$2:G68,0)</f>
        <v>43</v>
      </c>
      <c r="J68" s="2" t="n">
        <f aca="false">COUNTIF(G68:$G$709,0)</f>
        <v>610</v>
      </c>
      <c r="K68" s="2" t="n">
        <f aca="false">COUNTIF(G68:$G$709,1)</f>
        <v>31</v>
      </c>
      <c r="L68" s="2" t="n">
        <f aca="false">H68/(H68+K68)</f>
        <v>0.436363636363636</v>
      </c>
      <c r="M68" s="0" t="n">
        <f aca="false">J68/(J68+I68)</f>
        <v>0.934150076569678</v>
      </c>
      <c r="N68" s="0" t="n">
        <f aca="false">1-M68</f>
        <v>0.0658499234303216</v>
      </c>
    </row>
    <row r="69" customFormat="false" ht="15" hidden="false" customHeight="false" outlineLevel="0" collapsed="false">
      <c r="A69" s="0" t="s">
        <v>568</v>
      </c>
      <c r="B69" s="0" t="s">
        <v>1892</v>
      </c>
      <c r="C69" s="4" t="n">
        <v>3.1E-009</v>
      </c>
      <c r="D69" s="4" t="str">
        <f aca="false">VLOOKUP($A69,таксономия!$1:$1048576,2,0)</f>
        <v>Micromonosporales</v>
      </c>
      <c r="E69" s="0" t="n">
        <v>0</v>
      </c>
      <c r="F69" s="0" t="n">
        <f aca="false">VLOOKUP($A69,арх!$1:$1048576,3,0)</f>
        <v>1</v>
      </c>
      <c r="G69" s="0" t="n">
        <f aca="false">IF(E69+F69=2,1,0)</f>
        <v>0</v>
      </c>
      <c r="H69" s="0" t="n">
        <f aca="false">COUNTIF($G$2:G69,1)</f>
        <v>24</v>
      </c>
      <c r="I69" s="5" t="n">
        <f aca="false">COUNTIF($G$2:G69,0)</f>
        <v>44</v>
      </c>
      <c r="J69" s="2" t="n">
        <f aca="false">COUNTIF(G69:$G$709,0)</f>
        <v>609</v>
      </c>
      <c r="K69" s="2" t="n">
        <f aca="false">COUNTIF(G69:$G$709,1)</f>
        <v>31</v>
      </c>
      <c r="L69" s="2" t="n">
        <f aca="false">H69/(H69+K69)</f>
        <v>0.436363636363636</v>
      </c>
      <c r="M69" s="0" t="n">
        <f aca="false">J69/(J69+I69)</f>
        <v>0.932618683001531</v>
      </c>
      <c r="N69" s="0" t="n">
        <f aca="false">1-M69</f>
        <v>0.0673813169984686</v>
      </c>
    </row>
    <row r="70" customFormat="false" ht="15" hidden="false" customHeight="false" outlineLevel="0" collapsed="false">
      <c r="A70" s="0" t="s">
        <v>144</v>
      </c>
      <c r="B70" s="0" t="s">
        <v>1893</v>
      </c>
      <c r="C70" s="4" t="n">
        <v>3.7E-009</v>
      </c>
      <c r="D70" s="4" t="str">
        <f aca="false">VLOOKUP($A70,таксономия!$1:$1048576,2,0)</f>
        <v>Micrococcales</v>
      </c>
      <c r="E70" s="0" t="n">
        <v>0</v>
      </c>
      <c r="F70" s="0" t="n">
        <f aca="false">VLOOKUP($A70,арх!$1:$1048576,3,0)</f>
        <v>0</v>
      </c>
      <c r="G70" s="0" t="n">
        <f aca="false">IF(E70+F70=2,1,0)</f>
        <v>0</v>
      </c>
      <c r="H70" s="0" t="n">
        <f aca="false">COUNTIF($G$2:G70,1)</f>
        <v>24</v>
      </c>
      <c r="I70" s="5" t="n">
        <f aca="false">COUNTIF($G$2:G70,0)</f>
        <v>45</v>
      </c>
      <c r="J70" s="2" t="n">
        <f aca="false">COUNTIF(G70:$G$709,0)</f>
        <v>608</v>
      </c>
      <c r="K70" s="2" t="n">
        <f aca="false">COUNTIF(G70:$G$709,1)</f>
        <v>31</v>
      </c>
      <c r="L70" s="2" t="n">
        <f aca="false">H70/(H70+K70)</f>
        <v>0.436363636363636</v>
      </c>
      <c r="M70" s="0" t="n">
        <f aca="false">J70/(J70+I70)</f>
        <v>0.931087289433384</v>
      </c>
      <c r="N70" s="0" t="n">
        <f aca="false">1-M70</f>
        <v>0.0689127105666156</v>
      </c>
    </row>
    <row r="71" customFormat="false" ht="15" hidden="false" customHeight="false" outlineLevel="0" collapsed="false">
      <c r="A71" s="0" t="s">
        <v>777</v>
      </c>
      <c r="B71" s="0" t="s">
        <v>1894</v>
      </c>
      <c r="C71" s="4" t="n">
        <v>9E-009</v>
      </c>
      <c r="D71" s="4" t="str">
        <f aca="false">VLOOKUP($A71,таксономия!$1:$1048576,2,0)</f>
        <v>Corynebacteriales</v>
      </c>
      <c r="E71" s="0" t="n">
        <v>1</v>
      </c>
      <c r="F71" s="0" t="n">
        <f aca="false">VLOOKUP($A71,арх!$1:$1048576,3,0)</f>
        <v>1</v>
      </c>
      <c r="G71" s="0" t="n">
        <f aca="false">IF(E71+F71=2,1,0)</f>
        <v>1</v>
      </c>
      <c r="H71" s="0" t="n">
        <f aca="false">COUNTIF($G$2:G71,1)</f>
        <v>25</v>
      </c>
      <c r="I71" s="5" t="n">
        <f aca="false">COUNTIF($G$2:G71,0)</f>
        <v>45</v>
      </c>
      <c r="J71" s="2" t="n">
        <f aca="false">COUNTIF(G71:$G$709,0)</f>
        <v>607</v>
      </c>
      <c r="K71" s="2" t="n">
        <f aca="false">COUNTIF(G71:$G$709,1)</f>
        <v>31</v>
      </c>
      <c r="L71" s="2" t="n">
        <f aca="false">H71/(H71+K71)</f>
        <v>0.446428571428571</v>
      </c>
      <c r="M71" s="0" t="n">
        <f aca="false">J71/(J71+I71)</f>
        <v>0.930981595092024</v>
      </c>
      <c r="N71" s="0" t="n">
        <f aca="false">1-M71</f>
        <v>0.0690184049079755</v>
      </c>
    </row>
    <row r="72" customFormat="false" ht="15" hidden="false" customHeight="false" outlineLevel="0" collapsed="false">
      <c r="A72" s="0" t="s">
        <v>768</v>
      </c>
      <c r="B72" s="0" t="s">
        <v>1895</v>
      </c>
      <c r="C72" s="4" t="n">
        <v>1.5E-008</v>
      </c>
      <c r="D72" s="4" t="str">
        <f aca="false">VLOOKUP($A72,таксономия!$1:$1048576,2,0)</f>
        <v>Propionibacteriales</v>
      </c>
      <c r="E72" s="0" t="n">
        <v>0</v>
      </c>
      <c r="F72" s="0" t="n">
        <f aca="false">VLOOKUP($A72,арх!$1:$1048576,3,0)</f>
        <v>1</v>
      </c>
      <c r="G72" s="0" t="n">
        <f aca="false">IF(E72+F72=2,1,0)</f>
        <v>0</v>
      </c>
      <c r="H72" s="0" t="n">
        <f aca="false">COUNTIF($G$2:G72,1)</f>
        <v>25</v>
      </c>
      <c r="I72" s="5" t="n">
        <f aca="false">COUNTIF($G$2:G72,0)</f>
        <v>46</v>
      </c>
      <c r="J72" s="2" t="n">
        <f aca="false">COUNTIF(G72:$G$709,0)</f>
        <v>607</v>
      </c>
      <c r="K72" s="2" t="n">
        <f aca="false">COUNTIF(G72:$G$709,1)</f>
        <v>30</v>
      </c>
      <c r="L72" s="2" t="n">
        <f aca="false">H72/(H72+K72)</f>
        <v>0.454545454545455</v>
      </c>
      <c r="M72" s="0" t="n">
        <f aca="false">J72/(J72+I72)</f>
        <v>0.929555895865237</v>
      </c>
      <c r="N72" s="0" t="n">
        <f aca="false">1-M72</f>
        <v>0.0704441041347627</v>
      </c>
    </row>
    <row r="73" customFormat="false" ht="15" hidden="false" customHeight="false" outlineLevel="0" collapsed="false">
      <c r="A73" s="0" t="s">
        <v>742</v>
      </c>
      <c r="B73" s="0" t="s">
        <v>1896</v>
      </c>
      <c r="C73" s="4" t="n">
        <v>5.8E-008</v>
      </c>
      <c r="D73" s="4" t="str">
        <f aca="false">VLOOKUP($A73,таксономия!$1:$1048576,2,0)</f>
        <v>Micromonosporales</v>
      </c>
      <c r="E73" s="0" t="n">
        <v>0</v>
      </c>
      <c r="F73" s="0" t="n">
        <f aca="false">VLOOKUP($A73,арх!$1:$1048576,3,0)</f>
        <v>1</v>
      </c>
      <c r="G73" s="0" t="n">
        <f aca="false">IF(E73+F73=2,1,0)</f>
        <v>0</v>
      </c>
      <c r="H73" s="0" t="n">
        <f aca="false">COUNTIF($G$2:G73,1)</f>
        <v>25</v>
      </c>
      <c r="I73" s="5" t="n">
        <f aca="false">COUNTIF($G$2:G73,0)</f>
        <v>47</v>
      </c>
      <c r="J73" s="2" t="n">
        <f aca="false">COUNTIF(G73:$G$709,0)</f>
        <v>606</v>
      </c>
      <c r="K73" s="2" t="n">
        <f aca="false">COUNTIF(G73:$G$709,1)</f>
        <v>30</v>
      </c>
      <c r="L73" s="2" t="n">
        <f aca="false">H73/(H73+K73)</f>
        <v>0.454545454545455</v>
      </c>
      <c r="M73" s="0" t="n">
        <f aca="false">J73/(J73+I73)</f>
        <v>0.92802450229709</v>
      </c>
      <c r="N73" s="0" t="n">
        <f aca="false">1-M73</f>
        <v>0.0719754977029097</v>
      </c>
    </row>
    <row r="74" customFormat="false" ht="15" hidden="false" customHeight="false" outlineLevel="0" collapsed="false">
      <c r="A74" s="0" t="s">
        <v>244</v>
      </c>
      <c r="B74" s="0" t="s">
        <v>1897</v>
      </c>
      <c r="C74" s="4" t="n">
        <v>9E-008</v>
      </c>
      <c r="D74" s="4" t="str">
        <f aca="false">VLOOKUP($A74,таксономия!$1:$1048576,2,0)</f>
        <v>Bifidobacteriales</v>
      </c>
      <c r="E74" s="0" t="n">
        <v>0</v>
      </c>
      <c r="F74" s="0" t="n">
        <f aca="false">VLOOKUP($A74,арх!$1:$1048576,3,0)</f>
        <v>0</v>
      </c>
      <c r="G74" s="0" t="n">
        <f aca="false">IF(E74+F74=2,1,0)</f>
        <v>0</v>
      </c>
      <c r="H74" s="0" t="n">
        <f aca="false">COUNTIF($G$2:G74,1)</f>
        <v>25</v>
      </c>
      <c r="I74" s="5" t="n">
        <f aca="false">COUNTIF($G$2:G74,0)</f>
        <v>48</v>
      </c>
      <c r="J74" s="2" t="n">
        <f aca="false">COUNTIF(G74:$G$709,0)</f>
        <v>605</v>
      </c>
      <c r="K74" s="2" t="n">
        <f aca="false">COUNTIF(G74:$G$709,1)</f>
        <v>30</v>
      </c>
      <c r="L74" s="2" t="n">
        <f aca="false">H74/(H74+K74)</f>
        <v>0.454545454545455</v>
      </c>
      <c r="M74" s="0" t="n">
        <f aca="false">J74/(J74+I74)</f>
        <v>0.926493108728943</v>
      </c>
      <c r="N74" s="0" t="n">
        <f aca="false">1-M74</f>
        <v>0.0735068912710567</v>
      </c>
    </row>
    <row r="75" customFormat="false" ht="15" hidden="false" customHeight="false" outlineLevel="0" collapsed="false">
      <c r="A75" s="0" t="s">
        <v>449</v>
      </c>
      <c r="B75" s="0" t="s">
        <v>1898</v>
      </c>
      <c r="C75" s="4" t="n">
        <v>9E-008</v>
      </c>
      <c r="D75" s="4" t="str">
        <f aca="false">VLOOKUP($A75,таксономия!$1:$1048576,2,0)</f>
        <v>Bifidobacteriales</v>
      </c>
      <c r="E75" s="0" t="n">
        <v>0</v>
      </c>
      <c r="F75" s="0" t="n">
        <f aca="false">VLOOKUP($A75,арх!$1:$1048576,3,0)</f>
        <v>0</v>
      </c>
      <c r="G75" s="0" t="n">
        <f aca="false">IF(E75+F75=2,1,0)</f>
        <v>0</v>
      </c>
      <c r="H75" s="0" t="n">
        <f aca="false">COUNTIF($G$2:G75,1)</f>
        <v>25</v>
      </c>
      <c r="I75" s="5" t="n">
        <f aca="false">COUNTIF($G$2:G75,0)</f>
        <v>49</v>
      </c>
      <c r="J75" s="2" t="n">
        <f aca="false">COUNTIF(G75:$G$709,0)</f>
        <v>604</v>
      </c>
      <c r="K75" s="2" t="n">
        <f aca="false">COUNTIF(G75:$G$709,1)</f>
        <v>30</v>
      </c>
      <c r="L75" s="2" t="n">
        <f aca="false">H75/(H75+K75)</f>
        <v>0.454545454545455</v>
      </c>
      <c r="M75" s="0" t="n">
        <f aca="false">J75/(J75+I75)</f>
        <v>0.924961715160796</v>
      </c>
      <c r="N75" s="0" t="n">
        <f aca="false">1-M75</f>
        <v>0.0750382848392037</v>
      </c>
    </row>
    <row r="76" customFormat="false" ht="15" hidden="false" customHeight="false" outlineLevel="0" collapsed="false">
      <c r="A76" s="0" t="s">
        <v>827</v>
      </c>
      <c r="B76" s="0" t="s">
        <v>1899</v>
      </c>
      <c r="C76" s="4" t="n">
        <v>4.8E-007</v>
      </c>
      <c r="D76" s="4" t="str">
        <f aca="false">VLOOKUP($A76,таксономия!$1:$1048576,2,0)</f>
        <v>Corynebacteriales</v>
      </c>
      <c r="E76" s="0" t="n">
        <v>1</v>
      </c>
      <c r="F76" s="0" t="n">
        <f aca="false">VLOOKUP($A76,арх!$1:$1048576,3,0)</f>
        <v>1</v>
      </c>
      <c r="G76" s="0" t="n">
        <f aca="false">IF(E76+F76=2,1,0)</f>
        <v>1</v>
      </c>
      <c r="H76" s="0" t="n">
        <f aca="false">COUNTIF($G$2:G76,1)</f>
        <v>26</v>
      </c>
      <c r="I76" s="5" t="n">
        <f aca="false">COUNTIF($G$2:G76,0)</f>
        <v>49</v>
      </c>
      <c r="J76" s="2" t="n">
        <f aca="false">COUNTIF(G76:$G$709,0)</f>
        <v>603</v>
      </c>
      <c r="K76" s="2" t="n">
        <f aca="false">COUNTIF(G76:$G$709,1)</f>
        <v>30</v>
      </c>
      <c r="L76" s="2" t="n">
        <f aca="false">H76/(H76+K76)</f>
        <v>0.464285714285714</v>
      </c>
      <c r="M76" s="0" t="n">
        <f aca="false">J76/(J76+I76)</f>
        <v>0.924846625766871</v>
      </c>
      <c r="N76" s="0" t="n">
        <f aca="false">1-M76</f>
        <v>0.0751533742331288</v>
      </c>
    </row>
    <row r="77" customFormat="false" ht="15" hidden="false" customHeight="false" outlineLevel="0" collapsed="false">
      <c r="A77" s="0" t="s">
        <v>312</v>
      </c>
      <c r="B77" s="0" t="s">
        <v>1900</v>
      </c>
      <c r="C77" s="4" t="n">
        <v>5E-007</v>
      </c>
      <c r="D77" s="4" t="str">
        <f aca="false">VLOOKUP($A77,таксономия!$1:$1048576,2,0)</f>
        <v>Micromonosporales</v>
      </c>
      <c r="E77" s="0" t="n">
        <v>0</v>
      </c>
      <c r="F77" s="0" t="n">
        <f aca="false">VLOOKUP($A77,арх!$1:$1048576,3,0)</f>
        <v>1</v>
      </c>
      <c r="G77" s="0" t="n">
        <f aca="false">IF(E77+F77=2,1,0)</f>
        <v>0</v>
      </c>
      <c r="H77" s="0" t="n">
        <f aca="false">COUNTIF($G$2:G77,1)</f>
        <v>26</v>
      </c>
      <c r="I77" s="5" t="n">
        <f aca="false">COUNTIF($G$2:G77,0)</f>
        <v>50</v>
      </c>
      <c r="J77" s="2" t="n">
        <f aca="false">COUNTIF(G77:$G$709,0)</f>
        <v>603</v>
      </c>
      <c r="K77" s="2" t="n">
        <f aca="false">COUNTIF(G77:$G$709,1)</f>
        <v>29</v>
      </c>
      <c r="L77" s="2" t="n">
        <f aca="false">H77/(H77+K77)</f>
        <v>0.472727272727273</v>
      </c>
      <c r="M77" s="0" t="n">
        <f aca="false">J77/(J77+I77)</f>
        <v>0.923430321592649</v>
      </c>
      <c r="N77" s="0" t="n">
        <f aca="false">1-M77</f>
        <v>0.0765696784073507</v>
      </c>
    </row>
    <row r="78" customFormat="false" ht="15" hidden="false" customHeight="false" outlineLevel="0" collapsed="false">
      <c r="A78" s="0" t="s">
        <v>495</v>
      </c>
      <c r="B78" s="0" t="s">
        <v>1901</v>
      </c>
      <c r="C78" s="4" t="n">
        <v>5.7E-007</v>
      </c>
      <c r="D78" s="4" t="str">
        <f aca="false">VLOOKUP($A78,таксономия!$1:$1048576,2,0)</f>
        <v>Corynebacteriales</v>
      </c>
      <c r="E78" s="0" t="n">
        <v>1</v>
      </c>
      <c r="F78" s="0" t="n">
        <f aca="false">VLOOKUP($A78,арх!$1:$1048576,3,0)</f>
        <v>0</v>
      </c>
      <c r="G78" s="0" t="n">
        <f aca="false">IF(E78+F78=2,1,0)</f>
        <v>0</v>
      </c>
      <c r="H78" s="0" t="n">
        <f aca="false">COUNTIF($G$2:G78,1)</f>
        <v>26</v>
      </c>
      <c r="I78" s="5" t="n">
        <f aca="false">COUNTIF($G$2:G78,0)</f>
        <v>51</v>
      </c>
      <c r="J78" s="2" t="n">
        <f aca="false">COUNTIF(G78:$G$709,0)</f>
        <v>602</v>
      </c>
      <c r="K78" s="2" t="n">
        <f aca="false">COUNTIF(G78:$G$709,1)</f>
        <v>29</v>
      </c>
      <c r="L78" s="2" t="n">
        <f aca="false">H78/(H78+K78)</f>
        <v>0.472727272727273</v>
      </c>
      <c r="M78" s="0" t="n">
        <f aca="false">J78/(J78+I78)</f>
        <v>0.921898928024502</v>
      </c>
      <c r="N78" s="0" t="n">
        <f aca="false">1-M78</f>
        <v>0.0781010719754976</v>
      </c>
    </row>
    <row r="79" customFormat="false" ht="15" hidden="false" customHeight="false" outlineLevel="0" collapsed="false">
      <c r="A79" s="0" t="s">
        <v>634</v>
      </c>
      <c r="B79" s="0" t="s">
        <v>1902</v>
      </c>
      <c r="C79" s="4" t="n">
        <v>6E-007</v>
      </c>
      <c r="D79" s="4" t="str">
        <f aca="false">VLOOKUP($A79,таксономия!$1:$1048576,2,0)</f>
        <v>Corynebacteriales</v>
      </c>
      <c r="E79" s="0" t="n">
        <v>1</v>
      </c>
      <c r="F79" s="0" t="n">
        <f aca="false">VLOOKUP($A79,арх!$1:$1048576,3,0)</f>
        <v>0</v>
      </c>
      <c r="G79" s="0" t="n">
        <f aca="false">IF(E79+F79=2,1,0)</f>
        <v>0</v>
      </c>
      <c r="H79" s="0" t="n">
        <f aca="false">COUNTIF($G$2:G79,1)</f>
        <v>26</v>
      </c>
      <c r="I79" s="5" t="n">
        <f aca="false">COUNTIF($G$2:G79,0)</f>
        <v>52</v>
      </c>
      <c r="J79" s="2" t="n">
        <f aca="false">COUNTIF(G79:$G$709,0)</f>
        <v>601</v>
      </c>
      <c r="K79" s="2" t="n">
        <f aca="false">COUNTIF(G79:$G$709,1)</f>
        <v>29</v>
      </c>
      <c r="L79" s="2" t="n">
        <f aca="false">H79/(H79+K79)</f>
        <v>0.472727272727273</v>
      </c>
      <c r="M79" s="0" t="n">
        <f aca="false">J79/(J79+I79)</f>
        <v>0.920367534456355</v>
      </c>
      <c r="N79" s="0" t="n">
        <f aca="false">1-M79</f>
        <v>0.0796324655436447</v>
      </c>
    </row>
    <row r="80" customFormat="false" ht="15" hidden="false" customHeight="false" outlineLevel="0" collapsed="false">
      <c r="A80" s="0" t="s">
        <v>1085</v>
      </c>
      <c r="B80" s="0" t="s">
        <v>1903</v>
      </c>
      <c r="C80" s="4" t="n">
        <v>8.4E-007</v>
      </c>
      <c r="D80" s="4" t="str">
        <f aca="false">VLOOKUP($A80,таксономия!$1:$1048576,2,0)</f>
        <v>Alphaproteobacteria</v>
      </c>
      <c r="E80" s="0" t="n">
        <v>0</v>
      </c>
      <c r="F80" s="0" t="n">
        <f aca="false">VLOOKUP($A80,арх!$1:$1048576,3,0)</f>
        <v>0</v>
      </c>
      <c r="G80" s="0" t="n">
        <f aca="false">IF(E80+F80=2,1,0)</f>
        <v>0</v>
      </c>
      <c r="H80" s="0" t="n">
        <f aca="false">COUNTIF($G$2:G80,1)</f>
        <v>26</v>
      </c>
      <c r="I80" s="5" t="n">
        <f aca="false">COUNTIF($G$2:G80,0)</f>
        <v>53</v>
      </c>
      <c r="J80" s="2" t="n">
        <f aca="false">COUNTIF(G80:$G$709,0)</f>
        <v>600</v>
      </c>
      <c r="K80" s="2" t="n">
        <f aca="false">COUNTIF(G80:$G$709,1)</f>
        <v>29</v>
      </c>
      <c r="L80" s="2" t="n">
        <f aca="false">H80/(H80+K80)</f>
        <v>0.472727272727273</v>
      </c>
      <c r="M80" s="0" t="n">
        <f aca="false">J80/(J80+I80)</f>
        <v>0.918836140888208</v>
      </c>
      <c r="N80" s="0" t="n">
        <f aca="false">1-M80</f>
        <v>0.0811638591117917</v>
      </c>
    </row>
    <row r="81" customFormat="false" ht="15" hidden="false" customHeight="false" outlineLevel="0" collapsed="false">
      <c r="A81" s="0" t="s">
        <v>649</v>
      </c>
      <c r="B81" s="0" t="s">
        <v>1904</v>
      </c>
      <c r="C81" s="4" t="n">
        <v>8.8E-007</v>
      </c>
      <c r="D81" s="4" t="str">
        <f aca="false">VLOOKUP($A81,таксономия!$1:$1048576,2,0)</f>
        <v>Bifidobacteriales</v>
      </c>
      <c r="E81" s="0" t="n">
        <v>0</v>
      </c>
      <c r="F81" s="0" t="n">
        <f aca="false">VLOOKUP($A81,арх!$1:$1048576,3,0)</f>
        <v>0</v>
      </c>
      <c r="G81" s="0" t="n">
        <f aca="false">IF(E81+F81=2,1,0)</f>
        <v>0</v>
      </c>
      <c r="H81" s="0" t="n">
        <f aca="false">COUNTIF($G$2:G81,1)</f>
        <v>26</v>
      </c>
      <c r="I81" s="5" t="n">
        <f aca="false">COUNTIF($G$2:G81,0)</f>
        <v>54</v>
      </c>
      <c r="J81" s="2" t="n">
        <f aca="false">COUNTIF(G81:$G$709,0)</f>
        <v>599</v>
      </c>
      <c r="K81" s="2" t="n">
        <f aca="false">COUNTIF(G81:$G$709,1)</f>
        <v>29</v>
      </c>
      <c r="L81" s="2" t="n">
        <f aca="false">H81/(H81+K81)</f>
        <v>0.472727272727273</v>
      </c>
      <c r="M81" s="0" t="n">
        <f aca="false">J81/(J81+I81)</f>
        <v>0.917304747320061</v>
      </c>
      <c r="N81" s="0" t="n">
        <f aca="false">1-M81</f>
        <v>0.0826952526799387</v>
      </c>
    </row>
    <row r="82" customFormat="false" ht="15" hidden="false" customHeight="false" outlineLevel="0" collapsed="false">
      <c r="A82" s="0" t="s">
        <v>693</v>
      </c>
      <c r="B82" s="0" t="s">
        <v>1905</v>
      </c>
      <c r="C82" s="4" t="n">
        <v>9.1E-007</v>
      </c>
      <c r="D82" s="4" t="str">
        <f aca="false">VLOOKUP($A82,таксономия!$1:$1048576,2,0)</f>
        <v>Corynebacteriales</v>
      </c>
      <c r="E82" s="0" t="n">
        <v>1</v>
      </c>
      <c r="F82" s="0" t="n">
        <f aca="false">VLOOKUP($A82,арх!$1:$1048576,3,0)</f>
        <v>0</v>
      </c>
      <c r="G82" s="0" t="n">
        <f aca="false">IF(E82+F82=2,1,0)</f>
        <v>0</v>
      </c>
      <c r="H82" s="0" t="n">
        <f aca="false">COUNTIF($G$2:G82,1)</f>
        <v>26</v>
      </c>
      <c r="I82" s="5" t="n">
        <f aca="false">COUNTIF($G$2:G82,0)</f>
        <v>55</v>
      </c>
      <c r="J82" s="2" t="n">
        <f aca="false">COUNTIF(G82:$G$709,0)</f>
        <v>598</v>
      </c>
      <c r="K82" s="2" t="n">
        <f aca="false">COUNTIF(G82:$G$709,1)</f>
        <v>29</v>
      </c>
      <c r="L82" s="2" t="n">
        <f aca="false">H82/(H82+K82)</f>
        <v>0.472727272727273</v>
      </c>
      <c r="M82" s="0" t="n">
        <f aca="false">J82/(J82+I82)</f>
        <v>0.915773353751914</v>
      </c>
      <c r="N82" s="0" t="n">
        <f aca="false">1-M82</f>
        <v>0.0842266462480857</v>
      </c>
    </row>
    <row r="83" customFormat="false" ht="15" hidden="false" customHeight="false" outlineLevel="0" collapsed="false">
      <c r="A83" s="0" t="s">
        <v>1016</v>
      </c>
      <c r="B83" s="0" t="s">
        <v>1906</v>
      </c>
      <c r="C83" s="4" t="n">
        <v>9.2E-007</v>
      </c>
      <c r="D83" s="4" t="str">
        <f aca="false">VLOOKUP($A83,таксономия!$1:$1048576,2,0)</f>
        <v>Corynebacteriales</v>
      </c>
      <c r="E83" s="0" t="n">
        <v>1</v>
      </c>
      <c r="F83" s="0" t="n">
        <f aca="false">VLOOKUP($A83,арх!$1:$1048576,3,0)</f>
        <v>1</v>
      </c>
      <c r="G83" s="0" t="n">
        <f aca="false">IF(E83+F83=2,1,0)</f>
        <v>1</v>
      </c>
      <c r="H83" s="0" t="n">
        <f aca="false">COUNTIF($G$2:G83,1)</f>
        <v>27</v>
      </c>
      <c r="I83" s="5" t="n">
        <f aca="false">COUNTIF($G$2:G83,0)</f>
        <v>55</v>
      </c>
      <c r="J83" s="2" t="n">
        <f aca="false">COUNTIF(G83:$G$709,0)</f>
        <v>597</v>
      </c>
      <c r="K83" s="2" t="n">
        <f aca="false">COUNTIF(G83:$G$709,1)</f>
        <v>29</v>
      </c>
      <c r="L83" s="2" t="n">
        <f aca="false">H83/(H83+K83)</f>
        <v>0.482142857142857</v>
      </c>
      <c r="M83" s="0" t="n">
        <f aca="false">J83/(J83+I83)</f>
        <v>0.915644171779141</v>
      </c>
      <c r="N83" s="0" t="n">
        <f aca="false">1-M83</f>
        <v>0.0843558282208589</v>
      </c>
    </row>
    <row r="84" customFormat="false" ht="15" hidden="false" customHeight="false" outlineLevel="0" collapsed="false">
      <c r="A84" s="0" t="s">
        <v>743</v>
      </c>
      <c r="B84" s="0" t="s">
        <v>1907</v>
      </c>
      <c r="C84" s="4" t="n">
        <v>9.9E-007</v>
      </c>
      <c r="D84" s="4" t="str">
        <f aca="false">VLOOKUP($A84,таксономия!$1:$1048576,2,0)</f>
        <v>Micromonosporales</v>
      </c>
      <c r="E84" s="0" t="n">
        <v>0</v>
      </c>
      <c r="F84" s="0" t="n">
        <f aca="false">VLOOKUP($A84,арх!$1:$1048576,3,0)</f>
        <v>1</v>
      </c>
      <c r="G84" s="0" t="n">
        <f aca="false">IF(E84+F84=2,1,0)</f>
        <v>0</v>
      </c>
      <c r="H84" s="0" t="n">
        <f aca="false">COUNTIF($G$2:G84,1)</f>
        <v>27</v>
      </c>
      <c r="I84" s="5" t="n">
        <f aca="false">COUNTIF($G$2:G84,0)</f>
        <v>56</v>
      </c>
      <c r="J84" s="2" t="n">
        <f aca="false">COUNTIF(G84:$G$709,0)</f>
        <v>597</v>
      </c>
      <c r="K84" s="2" t="n">
        <f aca="false">COUNTIF(G84:$G$709,1)</f>
        <v>28</v>
      </c>
      <c r="L84" s="2" t="n">
        <f aca="false">H84/(H84+K84)</f>
        <v>0.490909090909091</v>
      </c>
      <c r="M84" s="0" t="n">
        <f aca="false">J84/(J84+I84)</f>
        <v>0.914241960183767</v>
      </c>
      <c r="N84" s="0" t="n">
        <f aca="false">1-M84</f>
        <v>0.0857580398162328</v>
      </c>
    </row>
    <row r="85" customFormat="false" ht="15" hidden="false" customHeight="false" outlineLevel="0" collapsed="false">
      <c r="A85" s="0" t="s">
        <v>40</v>
      </c>
      <c r="B85" s="0" t="s">
        <v>1908</v>
      </c>
      <c r="C85" s="4" t="n">
        <v>2E-006</v>
      </c>
      <c r="D85" s="4" t="str">
        <f aca="false">VLOOKUP($A85,таксономия!$1:$1048576,2,0)</f>
        <v>Corynebacteriales</v>
      </c>
      <c r="E85" s="0" t="n">
        <v>1</v>
      </c>
      <c r="F85" s="0" t="n">
        <f aca="false">VLOOKUP($A85,арх!$1:$1048576,3,0)</f>
        <v>0</v>
      </c>
      <c r="G85" s="0" t="n">
        <f aca="false">IF(E85+F85=2,1,0)</f>
        <v>0</v>
      </c>
      <c r="H85" s="0" t="n">
        <f aca="false">COUNTIF($G$2:G85,1)</f>
        <v>27</v>
      </c>
      <c r="I85" s="5" t="n">
        <f aca="false">COUNTIF($G$2:G85,0)</f>
        <v>57</v>
      </c>
      <c r="J85" s="2" t="n">
        <f aca="false">COUNTIF(G85:$G$709,0)</f>
        <v>596</v>
      </c>
      <c r="K85" s="2" t="n">
        <f aca="false">COUNTIF(G85:$G$709,1)</f>
        <v>28</v>
      </c>
      <c r="L85" s="2" t="n">
        <f aca="false">H85/(H85+K85)</f>
        <v>0.490909090909091</v>
      </c>
      <c r="M85" s="0" t="n">
        <f aca="false">J85/(J85+I85)</f>
        <v>0.91271056661562</v>
      </c>
      <c r="N85" s="0" t="n">
        <f aca="false">1-M85</f>
        <v>0.0872894333843798</v>
      </c>
    </row>
    <row r="86" customFormat="false" ht="15" hidden="false" customHeight="false" outlineLevel="0" collapsed="false">
      <c r="A86" s="0" t="s">
        <v>648</v>
      </c>
      <c r="B86" s="0" t="s">
        <v>1909</v>
      </c>
      <c r="C86" s="4" t="n">
        <v>2.3E-006</v>
      </c>
      <c r="D86" s="4" t="str">
        <f aca="false">VLOOKUP($A86,таксономия!$1:$1048576,2,0)</f>
        <v>Corynebacteriales</v>
      </c>
      <c r="E86" s="0" t="n">
        <v>1</v>
      </c>
      <c r="F86" s="0" t="n">
        <f aca="false">VLOOKUP($A86,арх!$1:$1048576,3,0)</f>
        <v>0</v>
      </c>
      <c r="G86" s="0" t="n">
        <f aca="false">IF(E86+F86=2,1,0)</f>
        <v>0</v>
      </c>
      <c r="H86" s="0" t="n">
        <f aca="false">COUNTIF($G$2:G86,1)</f>
        <v>27</v>
      </c>
      <c r="I86" s="5" t="n">
        <f aca="false">COUNTIF($G$2:G86,0)</f>
        <v>58</v>
      </c>
      <c r="J86" s="2" t="n">
        <f aca="false">COUNTIF(G86:$G$709,0)</f>
        <v>595</v>
      </c>
      <c r="K86" s="2" t="n">
        <f aca="false">COUNTIF(G86:$G$709,1)</f>
        <v>28</v>
      </c>
      <c r="L86" s="2" t="n">
        <f aca="false">H86/(H86+K86)</f>
        <v>0.490909090909091</v>
      </c>
      <c r="M86" s="0" t="n">
        <f aca="false">J86/(J86+I86)</f>
        <v>0.911179173047473</v>
      </c>
      <c r="N86" s="0" t="n">
        <f aca="false">1-M86</f>
        <v>0.0888208269525268</v>
      </c>
    </row>
    <row r="87" customFormat="false" ht="15" hidden="false" customHeight="false" outlineLevel="0" collapsed="false">
      <c r="A87" s="0" t="s">
        <v>349</v>
      </c>
      <c r="B87" s="0" t="s">
        <v>1910</v>
      </c>
      <c r="C87" s="4" t="n">
        <v>2.5E-006</v>
      </c>
      <c r="D87" s="4" t="str">
        <f aca="false">VLOOKUP($A87,таксономия!$1:$1048576,2,0)</f>
        <v>Micrococcales</v>
      </c>
      <c r="E87" s="0" t="n">
        <v>0</v>
      </c>
      <c r="F87" s="0" t="n">
        <f aca="false">VLOOKUP($A87,арх!$1:$1048576,3,0)</f>
        <v>0</v>
      </c>
      <c r="G87" s="0" t="n">
        <f aca="false">IF(E87+F87=2,1,0)</f>
        <v>0</v>
      </c>
      <c r="H87" s="0" t="n">
        <f aca="false">COUNTIF($G$2:G87,1)</f>
        <v>27</v>
      </c>
      <c r="I87" s="5" t="n">
        <f aca="false">COUNTIF($G$2:G87,0)</f>
        <v>59</v>
      </c>
      <c r="J87" s="2" t="n">
        <f aca="false">COUNTIF(G87:$G$709,0)</f>
        <v>594</v>
      </c>
      <c r="K87" s="2" t="n">
        <f aca="false">COUNTIF(G87:$G$709,1)</f>
        <v>28</v>
      </c>
      <c r="L87" s="2" t="n">
        <f aca="false">H87/(H87+K87)</f>
        <v>0.490909090909091</v>
      </c>
      <c r="M87" s="0" t="n">
        <f aca="false">J87/(J87+I87)</f>
        <v>0.909647779479326</v>
      </c>
      <c r="N87" s="0" t="n">
        <f aca="false">1-M87</f>
        <v>0.0903522205206738</v>
      </c>
    </row>
    <row r="88" customFormat="false" ht="15" hidden="false" customHeight="false" outlineLevel="0" collapsed="false">
      <c r="A88" s="0" t="s">
        <v>868</v>
      </c>
      <c r="B88" s="0" t="s">
        <v>1911</v>
      </c>
      <c r="C88" s="4" t="n">
        <v>2.9E-006</v>
      </c>
      <c r="D88" s="4" t="str">
        <f aca="false">VLOOKUP($A88,таксономия!$1:$1048576,2,0)</f>
        <v>Propionibacteriales</v>
      </c>
      <c r="E88" s="0" t="n">
        <v>0</v>
      </c>
      <c r="F88" s="0" t="n">
        <f aca="false">VLOOKUP($A88,арх!$1:$1048576,3,0)</f>
        <v>0</v>
      </c>
      <c r="G88" s="0" t="n">
        <f aca="false">IF(E88+F88=2,1,0)</f>
        <v>0</v>
      </c>
      <c r="H88" s="0" t="n">
        <f aca="false">COUNTIF($G$2:G88,1)</f>
        <v>27</v>
      </c>
      <c r="I88" s="5" t="n">
        <f aca="false">COUNTIF($G$2:G88,0)</f>
        <v>60</v>
      </c>
      <c r="J88" s="2" t="n">
        <f aca="false">COUNTIF(G88:$G$709,0)</f>
        <v>593</v>
      </c>
      <c r="K88" s="2" t="n">
        <f aca="false">COUNTIF(G88:$G$709,1)</f>
        <v>28</v>
      </c>
      <c r="L88" s="2" t="n">
        <f aca="false">H88/(H88+K88)</f>
        <v>0.490909090909091</v>
      </c>
      <c r="M88" s="0" t="n">
        <f aca="false">J88/(J88+I88)</f>
        <v>0.908116385911179</v>
      </c>
      <c r="N88" s="0" t="n">
        <f aca="false">1-M88</f>
        <v>0.0918836140888208</v>
      </c>
    </row>
    <row r="89" customFormat="false" ht="15" hidden="false" customHeight="false" outlineLevel="0" collapsed="false">
      <c r="A89" s="0" t="s">
        <v>1081</v>
      </c>
      <c r="B89" s="0" t="s">
        <v>1912</v>
      </c>
      <c r="C89" s="4" t="n">
        <v>3.1E-006</v>
      </c>
      <c r="D89" s="4" t="str">
        <f aca="false">VLOOKUP($A89,таксономия!$1:$1048576,2,0)</f>
        <v>Micrococcales</v>
      </c>
      <c r="E89" s="0" t="n">
        <v>0</v>
      </c>
      <c r="F89" s="0" t="n">
        <f aca="false">VLOOKUP($A89,арх!$1:$1048576,3,0)</f>
        <v>1</v>
      </c>
      <c r="G89" s="0" t="n">
        <f aca="false">IF(E89+F89=2,1,0)</f>
        <v>0</v>
      </c>
      <c r="H89" s="0" t="n">
        <f aca="false">COUNTIF($G$2:G89,1)</f>
        <v>27</v>
      </c>
      <c r="I89" s="5" t="n">
        <f aca="false">COUNTIF($G$2:G89,0)</f>
        <v>61</v>
      </c>
      <c r="J89" s="2" t="n">
        <f aca="false">COUNTIF(G89:$G$709,0)</f>
        <v>592</v>
      </c>
      <c r="K89" s="2" t="n">
        <f aca="false">COUNTIF(G89:$G$709,1)</f>
        <v>28</v>
      </c>
      <c r="L89" s="2" t="n">
        <f aca="false">H89/(H89+K89)</f>
        <v>0.490909090909091</v>
      </c>
      <c r="M89" s="0" t="n">
        <f aca="false">J89/(J89+I89)</f>
        <v>0.906584992343032</v>
      </c>
      <c r="N89" s="0" t="n">
        <f aca="false">1-M89</f>
        <v>0.0934150076569679</v>
      </c>
    </row>
    <row r="90" customFormat="false" ht="15" hidden="false" customHeight="false" outlineLevel="0" collapsed="false">
      <c r="A90" s="0" t="s">
        <v>234</v>
      </c>
      <c r="B90" s="0" t="s">
        <v>1913</v>
      </c>
      <c r="C90" s="4" t="n">
        <v>4.1E-006</v>
      </c>
      <c r="D90" s="4" t="str">
        <f aca="false">VLOOKUP($A90,таксономия!$1:$1048576,2,0)</f>
        <v>Bifidobacteriales</v>
      </c>
      <c r="E90" s="0" t="n">
        <v>0</v>
      </c>
      <c r="F90" s="0" t="n">
        <f aca="false">VLOOKUP($A90,арх!$1:$1048576,3,0)</f>
        <v>0</v>
      </c>
      <c r="G90" s="0" t="n">
        <f aca="false">IF(E90+F90=2,1,0)</f>
        <v>0</v>
      </c>
      <c r="H90" s="0" t="n">
        <f aca="false">COUNTIF($G$2:G90,1)</f>
        <v>27</v>
      </c>
      <c r="I90" s="5" t="n">
        <f aca="false">COUNTIF($G$2:G90,0)</f>
        <v>62</v>
      </c>
      <c r="J90" s="2" t="n">
        <f aca="false">COUNTIF(G90:$G$709,0)</f>
        <v>591</v>
      </c>
      <c r="K90" s="2" t="n">
        <f aca="false">COUNTIF(G90:$G$709,1)</f>
        <v>28</v>
      </c>
      <c r="L90" s="2" t="n">
        <f aca="false">H90/(H90+K90)</f>
        <v>0.490909090909091</v>
      </c>
      <c r="M90" s="0" t="n">
        <f aca="false">J90/(J90+I90)</f>
        <v>0.905053598774885</v>
      </c>
      <c r="N90" s="0" t="n">
        <f aca="false">1-M90</f>
        <v>0.0949464012251149</v>
      </c>
    </row>
    <row r="91" customFormat="false" ht="15" hidden="false" customHeight="false" outlineLevel="0" collapsed="false">
      <c r="A91" s="0" t="s">
        <v>695</v>
      </c>
      <c r="B91" s="0" t="s">
        <v>1914</v>
      </c>
      <c r="C91" s="4" t="n">
        <v>4.3E-006</v>
      </c>
      <c r="D91" s="4" t="str">
        <f aca="false">VLOOKUP($A91,таксономия!$1:$1048576,2,0)</f>
        <v>Propionibacteriales</v>
      </c>
      <c r="E91" s="0" t="n">
        <v>0</v>
      </c>
      <c r="F91" s="0" t="n">
        <f aca="false">VLOOKUP($A91,арх!$1:$1048576,3,0)</f>
        <v>1</v>
      </c>
      <c r="G91" s="0" t="n">
        <f aca="false">IF(E91+F91=2,1,0)</f>
        <v>0</v>
      </c>
      <c r="H91" s="0" t="n">
        <f aca="false">COUNTIF($G$2:G91,1)</f>
        <v>27</v>
      </c>
      <c r="I91" s="5" t="n">
        <f aca="false">COUNTIF($G$2:G91,0)</f>
        <v>63</v>
      </c>
      <c r="J91" s="2" t="n">
        <f aca="false">COUNTIF(G91:$G$709,0)</f>
        <v>590</v>
      </c>
      <c r="K91" s="2" t="n">
        <f aca="false">COUNTIF(G91:$G$709,1)</f>
        <v>28</v>
      </c>
      <c r="L91" s="2" t="n">
        <f aca="false">H91/(H91+K91)</f>
        <v>0.490909090909091</v>
      </c>
      <c r="M91" s="0" t="n">
        <f aca="false">J91/(J91+I91)</f>
        <v>0.903522205206738</v>
      </c>
      <c r="N91" s="0" t="n">
        <f aca="false">1-M91</f>
        <v>0.0964777947932619</v>
      </c>
    </row>
    <row r="92" customFormat="false" ht="15" hidden="false" customHeight="false" outlineLevel="0" collapsed="false">
      <c r="A92" s="0" t="s">
        <v>245</v>
      </c>
      <c r="B92" s="0" t="s">
        <v>1915</v>
      </c>
      <c r="C92" s="4" t="n">
        <v>4.4E-006</v>
      </c>
      <c r="D92" s="4" t="str">
        <f aca="false">VLOOKUP($A92,таксономия!$1:$1048576,2,0)</f>
        <v>Bifidobacteriales</v>
      </c>
      <c r="E92" s="0" t="n">
        <v>0</v>
      </c>
      <c r="F92" s="0" t="n">
        <f aca="false">VLOOKUP($A92,арх!$1:$1048576,3,0)</f>
        <v>0</v>
      </c>
      <c r="G92" s="0" t="n">
        <f aca="false">IF(E92+F92=2,1,0)</f>
        <v>0</v>
      </c>
      <c r="H92" s="0" t="n">
        <f aca="false">COUNTIF($G$2:G92,1)</f>
        <v>27</v>
      </c>
      <c r="I92" s="5" t="n">
        <f aca="false">COUNTIF($G$2:G92,0)</f>
        <v>64</v>
      </c>
      <c r="J92" s="2" t="n">
        <f aca="false">COUNTIF(G92:$G$709,0)</f>
        <v>589</v>
      </c>
      <c r="K92" s="2" t="n">
        <f aca="false">COUNTIF(G92:$G$709,1)</f>
        <v>28</v>
      </c>
      <c r="L92" s="2" t="n">
        <f aca="false">H92/(H92+K92)</f>
        <v>0.490909090909091</v>
      </c>
      <c r="M92" s="0" t="n">
        <f aca="false">J92/(J92+I92)</f>
        <v>0.901990811638591</v>
      </c>
      <c r="N92" s="0" t="n">
        <f aca="false">1-M92</f>
        <v>0.0980091883614089</v>
      </c>
    </row>
    <row r="93" customFormat="false" ht="15" hidden="false" customHeight="false" outlineLevel="0" collapsed="false">
      <c r="A93" s="0" t="s">
        <v>778</v>
      </c>
      <c r="B93" s="0" t="s">
        <v>1916</v>
      </c>
      <c r="C93" s="4" t="n">
        <v>4.8E-006</v>
      </c>
      <c r="D93" s="4" t="str">
        <f aca="false">VLOOKUP($A93,таксономия!$1:$1048576,2,0)</f>
        <v>Corynebacteriales</v>
      </c>
      <c r="E93" s="0" t="n">
        <v>1</v>
      </c>
      <c r="F93" s="0" t="n">
        <f aca="false">VLOOKUP($A93,арх!$1:$1048576,3,0)</f>
        <v>0</v>
      </c>
      <c r="G93" s="0" t="n">
        <f aca="false">IF(E93+F93=2,1,0)</f>
        <v>0</v>
      </c>
      <c r="H93" s="0" t="n">
        <f aca="false">COUNTIF($G$2:G93,1)</f>
        <v>27</v>
      </c>
      <c r="I93" s="5" t="n">
        <f aca="false">COUNTIF($G$2:G93,0)</f>
        <v>65</v>
      </c>
      <c r="J93" s="2" t="n">
        <f aca="false">COUNTIF(G93:$G$709,0)</f>
        <v>588</v>
      </c>
      <c r="K93" s="2" t="n">
        <f aca="false">COUNTIF(G93:$G$709,1)</f>
        <v>28</v>
      </c>
      <c r="L93" s="2" t="n">
        <f aca="false">H93/(H93+K93)</f>
        <v>0.490909090909091</v>
      </c>
      <c r="M93" s="0" t="n">
        <f aca="false">J93/(J93+I93)</f>
        <v>0.900459418070444</v>
      </c>
      <c r="N93" s="0" t="n">
        <f aca="false">1-M93</f>
        <v>0.0995405819295559</v>
      </c>
    </row>
    <row r="94" customFormat="false" ht="15" hidden="false" customHeight="false" outlineLevel="0" collapsed="false">
      <c r="A94" s="0" t="s">
        <v>663</v>
      </c>
      <c r="B94" s="0" t="s">
        <v>1917</v>
      </c>
      <c r="C94" s="4" t="n">
        <v>5.2E-006</v>
      </c>
      <c r="D94" s="4" t="str">
        <f aca="false">VLOOKUP($A94,таксономия!$1:$1048576,2,0)</f>
        <v>ecological metagenomes.</v>
      </c>
      <c r="E94" s="0" t="n">
        <v>0</v>
      </c>
      <c r="F94" s="0" t="n">
        <f aca="false">VLOOKUP($A94,арх!$1:$1048576,3,0)</f>
        <v>0</v>
      </c>
      <c r="G94" s="0" t="n">
        <f aca="false">IF(E94+F94=2,1,0)</f>
        <v>0</v>
      </c>
      <c r="H94" s="0" t="n">
        <f aca="false">COUNTIF($G$2:G94,1)</f>
        <v>27</v>
      </c>
      <c r="I94" s="5" t="n">
        <f aca="false">COUNTIF($G$2:G94,0)</f>
        <v>66</v>
      </c>
      <c r="J94" s="2" t="n">
        <f aca="false">COUNTIF(G94:$G$709,0)</f>
        <v>587</v>
      </c>
      <c r="K94" s="2" t="n">
        <f aca="false">COUNTIF(G94:$G$709,1)</f>
        <v>28</v>
      </c>
      <c r="L94" s="2" t="n">
        <f aca="false">H94/(H94+K94)</f>
        <v>0.490909090909091</v>
      </c>
      <c r="M94" s="0" t="n">
        <f aca="false">J94/(J94+I94)</f>
        <v>0.898928024502297</v>
      </c>
      <c r="N94" s="0" t="n">
        <f aca="false">1-M94</f>
        <v>0.101071975497703</v>
      </c>
    </row>
    <row r="95" customFormat="false" ht="15" hidden="false" customHeight="false" outlineLevel="0" collapsed="false">
      <c r="A95" s="0" t="s">
        <v>1141</v>
      </c>
      <c r="B95" s="0" t="s">
        <v>1918</v>
      </c>
      <c r="C95" s="4" t="n">
        <v>5.4E-006</v>
      </c>
      <c r="D95" s="4" t="str">
        <f aca="false">VLOOKUP($A95,таксономия!$1:$1048576,2,0)</f>
        <v>Alphaproteobacteria</v>
      </c>
      <c r="E95" s="0" t="n">
        <v>0</v>
      </c>
      <c r="F95" s="0" t="n">
        <f aca="false">VLOOKUP($A95,арх!$1:$1048576,3,0)</f>
        <v>0</v>
      </c>
      <c r="G95" s="0" t="n">
        <f aca="false">IF(E95+F95=2,1,0)</f>
        <v>0</v>
      </c>
      <c r="H95" s="0" t="n">
        <f aca="false">COUNTIF($G$2:G95,1)</f>
        <v>27</v>
      </c>
      <c r="I95" s="5" t="n">
        <f aca="false">COUNTIF($G$2:G95,0)</f>
        <v>67</v>
      </c>
      <c r="J95" s="2" t="n">
        <f aca="false">COUNTIF(G95:$G$709,0)</f>
        <v>586</v>
      </c>
      <c r="K95" s="2" t="n">
        <f aca="false">COUNTIF(G95:$G$709,1)</f>
        <v>28</v>
      </c>
      <c r="L95" s="2" t="n">
        <f aca="false">H95/(H95+K95)</f>
        <v>0.490909090909091</v>
      </c>
      <c r="M95" s="0" t="n">
        <f aca="false">J95/(J95+I95)</f>
        <v>0.89739663093415</v>
      </c>
      <c r="N95" s="0" t="n">
        <f aca="false">1-M95</f>
        <v>0.10260336906585</v>
      </c>
    </row>
    <row r="96" customFormat="false" ht="15" hidden="false" customHeight="false" outlineLevel="0" collapsed="false">
      <c r="A96" s="0" t="s">
        <v>425</v>
      </c>
      <c r="B96" s="0" t="s">
        <v>1919</v>
      </c>
      <c r="C96" s="4" t="n">
        <v>5.4E-006</v>
      </c>
      <c r="D96" s="4" t="str">
        <f aca="false">VLOOKUP($A96,таксономия!$1:$1048576,2,0)</f>
        <v>Geodermatophilales</v>
      </c>
      <c r="E96" s="0" t="n">
        <v>0</v>
      </c>
      <c r="F96" s="0" t="n">
        <f aca="false">VLOOKUP($A96,арх!$1:$1048576,3,0)</f>
        <v>1</v>
      </c>
      <c r="G96" s="0" t="n">
        <f aca="false">IF(E96+F96=2,1,0)</f>
        <v>0</v>
      </c>
      <c r="H96" s="0" t="n">
        <f aca="false">COUNTIF($G$2:G96,1)</f>
        <v>27</v>
      </c>
      <c r="I96" s="5" t="n">
        <f aca="false">COUNTIF($G$2:G96,0)</f>
        <v>68</v>
      </c>
      <c r="J96" s="2" t="n">
        <f aca="false">COUNTIF(G96:$G$709,0)</f>
        <v>585</v>
      </c>
      <c r="K96" s="2" t="n">
        <f aca="false">COUNTIF(G96:$G$709,1)</f>
        <v>28</v>
      </c>
      <c r="L96" s="2" t="n">
        <f aca="false">H96/(H96+K96)</f>
        <v>0.490909090909091</v>
      </c>
      <c r="M96" s="0" t="n">
        <f aca="false">J96/(J96+I96)</f>
        <v>0.895865237366003</v>
      </c>
      <c r="N96" s="0" t="n">
        <f aca="false">1-M96</f>
        <v>0.104134762633997</v>
      </c>
    </row>
    <row r="97" customFormat="false" ht="15" hidden="false" customHeight="false" outlineLevel="0" collapsed="false">
      <c r="A97" s="0" t="s">
        <v>957</v>
      </c>
      <c r="B97" s="0" t="s">
        <v>1920</v>
      </c>
      <c r="C97" s="4" t="n">
        <v>6E-006</v>
      </c>
      <c r="D97" s="4" t="str">
        <f aca="false">VLOOKUP($A97,таксономия!$1:$1048576,2,0)</f>
        <v>Micrococcales</v>
      </c>
      <c r="E97" s="0" t="n">
        <v>0</v>
      </c>
      <c r="F97" s="0" t="n">
        <f aca="false">VLOOKUP($A97,арх!$1:$1048576,3,0)</f>
        <v>0</v>
      </c>
      <c r="G97" s="0" t="n">
        <f aca="false">IF(E97+F97=2,1,0)</f>
        <v>0</v>
      </c>
      <c r="H97" s="0" t="n">
        <f aca="false">COUNTIF($G$2:G97,1)</f>
        <v>27</v>
      </c>
      <c r="I97" s="5" t="n">
        <f aca="false">COUNTIF($G$2:G97,0)</f>
        <v>69</v>
      </c>
      <c r="J97" s="2" t="n">
        <f aca="false">COUNTIF(G97:$G$709,0)</f>
        <v>584</v>
      </c>
      <c r="K97" s="2" t="n">
        <f aca="false">COUNTIF(G97:$G$709,1)</f>
        <v>28</v>
      </c>
      <c r="L97" s="2" t="n">
        <f aca="false">H97/(H97+K97)</f>
        <v>0.490909090909091</v>
      </c>
      <c r="M97" s="0" t="n">
        <f aca="false">J97/(J97+I97)</f>
        <v>0.894333843797856</v>
      </c>
      <c r="N97" s="0" t="n">
        <f aca="false">1-M97</f>
        <v>0.105666156202144</v>
      </c>
    </row>
    <row r="98" customFormat="false" ht="15" hidden="false" customHeight="false" outlineLevel="0" collapsed="false">
      <c r="A98" s="0" t="s">
        <v>771</v>
      </c>
      <c r="B98" s="0" t="s">
        <v>1921</v>
      </c>
      <c r="C98" s="4" t="n">
        <v>6.4E-006</v>
      </c>
      <c r="D98" s="4" t="str">
        <f aca="false">VLOOKUP($A98,таксономия!$1:$1048576,2,0)</f>
        <v>Corynebacteriales</v>
      </c>
      <c r="E98" s="0" t="n">
        <v>1</v>
      </c>
      <c r="F98" s="0" t="n">
        <f aca="false">VLOOKUP($A98,арх!$1:$1048576,3,0)</f>
        <v>0</v>
      </c>
      <c r="G98" s="0" t="n">
        <f aca="false">IF(E98+F98=2,1,0)</f>
        <v>0</v>
      </c>
      <c r="H98" s="0" t="n">
        <f aca="false">COUNTIF($G$2:G98,1)</f>
        <v>27</v>
      </c>
      <c r="I98" s="5" t="n">
        <f aca="false">COUNTIF($G$2:G98,0)</f>
        <v>70</v>
      </c>
      <c r="J98" s="2" t="n">
        <f aca="false">COUNTIF(G98:$G$709,0)</f>
        <v>583</v>
      </c>
      <c r="K98" s="2" t="n">
        <f aca="false">COUNTIF(G98:$G$709,1)</f>
        <v>28</v>
      </c>
      <c r="L98" s="2" t="n">
        <f aca="false">H98/(H98+K98)</f>
        <v>0.490909090909091</v>
      </c>
      <c r="M98" s="0" t="n">
        <f aca="false">J98/(J98+I98)</f>
        <v>0.892802450229709</v>
      </c>
      <c r="N98" s="0" t="n">
        <f aca="false">1-M98</f>
        <v>0.107197549770291</v>
      </c>
    </row>
    <row r="99" customFormat="false" ht="15" hidden="false" customHeight="false" outlineLevel="0" collapsed="false">
      <c r="A99" s="0" t="s">
        <v>961</v>
      </c>
      <c r="B99" s="0" t="s">
        <v>1922</v>
      </c>
      <c r="C99" s="4" t="n">
        <v>6.4E-006</v>
      </c>
      <c r="D99" s="4" t="str">
        <f aca="false">VLOOKUP($A99,таксономия!$1:$1048576,2,0)</f>
        <v>Corynebacteriales</v>
      </c>
      <c r="E99" s="0" t="n">
        <v>1</v>
      </c>
      <c r="F99" s="0" t="n">
        <f aca="false">VLOOKUP($A99,арх!$1:$1048576,3,0)</f>
        <v>1</v>
      </c>
      <c r="G99" s="0" t="n">
        <f aca="false">IF(E99+F99=2,1,0)</f>
        <v>1</v>
      </c>
      <c r="H99" s="0" t="n">
        <f aca="false">COUNTIF($G$2:G99,1)</f>
        <v>28</v>
      </c>
      <c r="I99" s="5" t="n">
        <f aca="false">COUNTIF($G$2:G99,0)</f>
        <v>70</v>
      </c>
      <c r="J99" s="2" t="n">
        <f aca="false">COUNTIF(G99:$G$709,0)</f>
        <v>582</v>
      </c>
      <c r="K99" s="2" t="n">
        <f aca="false">COUNTIF(G99:$G$709,1)</f>
        <v>28</v>
      </c>
      <c r="L99" s="2" t="n">
        <f aca="false">H99/(H99+K99)</f>
        <v>0.5</v>
      </c>
      <c r="M99" s="0" t="n">
        <f aca="false">J99/(J99+I99)</f>
        <v>0.892638036809816</v>
      </c>
      <c r="N99" s="0" t="n">
        <f aca="false">1-M99</f>
        <v>0.107361963190184</v>
      </c>
    </row>
    <row r="100" customFormat="false" ht="15" hidden="false" customHeight="false" outlineLevel="0" collapsed="false">
      <c r="A100" s="0" t="s">
        <v>1024</v>
      </c>
      <c r="B100" s="0" t="s">
        <v>1923</v>
      </c>
      <c r="C100" s="4" t="n">
        <v>6.4E-006</v>
      </c>
      <c r="D100" s="4" t="str">
        <f aca="false">VLOOKUP($A100,таксономия!$1:$1048576,2,0)</f>
        <v>Corynebacteriales</v>
      </c>
      <c r="E100" s="0" t="n">
        <v>1</v>
      </c>
      <c r="F100" s="0" t="n">
        <f aca="false">VLOOKUP($A100,арх!$1:$1048576,3,0)</f>
        <v>1</v>
      </c>
      <c r="G100" s="0" t="n">
        <f aca="false">IF(E100+F100=2,1,0)</f>
        <v>1</v>
      </c>
      <c r="H100" s="0" t="n">
        <f aca="false">COUNTIF($G$2:G100,1)</f>
        <v>29</v>
      </c>
      <c r="I100" s="5" t="n">
        <f aca="false">COUNTIF($G$2:G100,0)</f>
        <v>70</v>
      </c>
      <c r="J100" s="2" t="n">
        <f aca="false">COUNTIF(G100:$G$709,0)</f>
        <v>582</v>
      </c>
      <c r="K100" s="2" t="n">
        <f aca="false">COUNTIF(G100:$G$709,1)</f>
        <v>27</v>
      </c>
      <c r="L100" s="2" t="n">
        <f aca="false">H100/(H100+K100)</f>
        <v>0.517857142857143</v>
      </c>
      <c r="M100" s="0" t="n">
        <f aca="false">J100/(J100+I100)</f>
        <v>0.892638036809816</v>
      </c>
      <c r="N100" s="0" t="n">
        <f aca="false">1-M100</f>
        <v>0.107361963190184</v>
      </c>
    </row>
    <row r="101" customFormat="false" ht="15" hidden="false" customHeight="false" outlineLevel="0" collapsed="false">
      <c r="A101" s="0" t="s">
        <v>186</v>
      </c>
      <c r="B101" s="0" t="s">
        <v>1924</v>
      </c>
      <c r="C101" s="4" t="n">
        <v>7.3E-006</v>
      </c>
      <c r="D101" s="4" t="str">
        <f aca="false">VLOOKUP($A101,таксономия!$1:$1048576,2,0)</f>
        <v>Bifidobacteriales</v>
      </c>
      <c r="E101" s="0" t="n">
        <v>0</v>
      </c>
      <c r="F101" s="0" t="n">
        <f aca="false">VLOOKUP($A101,арх!$1:$1048576,3,0)</f>
        <v>0</v>
      </c>
      <c r="G101" s="0" t="n">
        <f aca="false">IF(E101+F101=2,1,0)</f>
        <v>0</v>
      </c>
      <c r="H101" s="0" t="n">
        <f aca="false">COUNTIF($G$2:G101,1)</f>
        <v>29</v>
      </c>
      <c r="I101" s="5" t="n">
        <f aca="false">COUNTIF($G$2:G101,0)</f>
        <v>71</v>
      </c>
      <c r="J101" s="2" t="n">
        <f aca="false">COUNTIF(G101:$G$709,0)</f>
        <v>582</v>
      </c>
      <c r="K101" s="2" t="n">
        <f aca="false">COUNTIF(G101:$G$709,1)</f>
        <v>26</v>
      </c>
      <c r="L101" s="2" t="n">
        <f aca="false">H101/(H101+K101)</f>
        <v>0.527272727272727</v>
      </c>
      <c r="M101" s="0" t="n">
        <f aca="false">J101/(J101+I101)</f>
        <v>0.891271056661562</v>
      </c>
      <c r="N101" s="0" t="n">
        <f aca="false">1-M101</f>
        <v>0.108728943338438</v>
      </c>
    </row>
    <row r="102" customFormat="false" ht="15" hidden="false" customHeight="false" outlineLevel="0" collapsed="false">
      <c r="A102" s="0" t="s">
        <v>235</v>
      </c>
      <c r="B102" s="0" t="s">
        <v>1925</v>
      </c>
      <c r="C102" s="4" t="n">
        <v>7.3E-006</v>
      </c>
      <c r="D102" s="4" t="str">
        <f aca="false">VLOOKUP($A102,таксономия!$1:$1048576,2,0)</f>
        <v>Bifidobacteriales</v>
      </c>
      <c r="E102" s="0" t="n">
        <v>0</v>
      </c>
      <c r="F102" s="0" t="n">
        <f aca="false">VLOOKUP($A102,арх!$1:$1048576,3,0)</f>
        <v>0</v>
      </c>
      <c r="G102" s="0" t="n">
        <f aca="false">IF(E102+F102=2,1,0)</f>
        <v>0</v>
      </c>
      <c r="H102" s="0" t="n">
        <f aca="false">COUNTIF($G$2:G102,1)</f>
        <v>29</v>
      </c>
      <c r="I102" s="5" t="n">
        <f aca="false">COUNTIF($G$2:G102,0)</f>
        <v>72</v>
      </c>
      <c r="J102" s="2" t="n">
        <f aca="false">COUNTIF(G102:$G$709,0)</f>
        <v>581</v>
      </c>
      <c r="K102" s="2" t="n">
        <f aca="false">COUNTIF(G102:$G$709,1)</f>
        <v>26</v>
      </c>
      <c r="L102" s="2" t="n">
        <f aca="false">H102/(H102+K102)</f>
        <v>0.527272727272727</v>
      </c>
      <c r="M102" s="0" t="n">
        <f aca="false">J102/(J102+I102)</f>
        <v>0.889739663093415</v>
      </c>
      <c r="N102" s="0" t="n">
        <f aca="false">1-M102</f>
        <v>0.110260336906585</v>
      </c>
    </row>
    <row r="103" customFormat="false" ht="15" hidden="false" customHeight="false" outlineLevel="0" collapsed="false">
      <c r="A103" s="0" t="s">
        <v>293</v>
      </c>
      <c r="B103" s="0" t="s">
        <v>1926</v>
      </c>
      <c r="C103" s="4" t="n">
        <v>7.3E-006</v>
      </c>
      <c r="D103" s="4" t="str">
        <f aca="false">VLOOKUP($A103,таксономия!$1:$1048576,2,0)</f>
        <v>Bifidobacteriales</v>
      </c>
      <c r="E103" s="0" t="n">
        <v>0</v>
      </c>
      <c r="F103" s="0" t="n">
        <f aca="false">VLOOKUP($A103,арх!$1:$1048576,3,0)</f>
        <v>0</v>
      </c>
      <c r="G103" s="0" t="n">
        <f aca="false">IF(E103+F103=2,1,0)</f>
        <v>0</v>
      </c>
      <c r="H103" s="0" t="n">
        <f aca="false">COUNTIF($G$2:G103,1)</f>
        <v>29</v>
      </c>
      <c r="I103" s="5" t="n">
        <f aca="false">COUNTIF($G$2:G103,0)</f>
        <v>73</v>
      </c>
      <c r="J103" s="2" t="n">
        <f aca="false">COUNTIF(G103:$G$709,0)</f>
        <v>580</v>
      </c>
      <c r="K103" s="2" t="n">
        <f aca="false">COUNTIF(G103:$G$709,1)</f>
        <v>26</v>
      </c>
      <c r="L103" s="2" t="n">
        <f aca="false">H103/(H103+K103)</f>
        <v>0.527272727272727</v>
      </c>
      <c r="M103" s="0" t="n">
        <f aca="false">J103/(J103+I103)</f>
        <v>0.888208269525268</v>
      </c>
      <c r="N103" s="0" t="n">
        <f aca="false">1-M103</f>
        <v>0.111791730474732</v>
      </c>
    </row>
    <row r="104" customFormat="false" ht="15" hidden="false" customHeight="false" outlineLevel="0" collapsed="false">
      <c r="A104" s="0" t="s">
        <v>320</v>
      </c>
      <c r="B104" s="0" t="s">
        <v>1927</v>
      </c>
      <c r="C104" s="4" t="n">
        <v>7.3E-006</v>
      </c>
      <c r="D104" s="4" t="str">
        <f aca="false">VLOOKUP($A104,таксономия!$1:$1048576,2,0)</f>
        <v>Bifidobacteriales</v>
      </c>
      <c r="E104" s="0" t="n">
        <v>0</v>
      </c>
      <c r="F104" s="0" t="n">
        <f aca="false">VLOOKUP($A104,арх!$1:$1048576,3,0)</f>
        <v>0</v>
      </c>
      <c r="G104" s="0" t="n">
        <f aca="false">IF(E104+F104=2,1,0)</f>
        <v>0</v>
      </c>
      <c r="H104" s="0" t="n">
        <f aca="false">COUNTIF($G$2:G104,1)</f>
        <v>29</v>
      </c>
      <c r="I104" s="5" t="n">
        <f aca="false">COUNTIF($G$2:G104,0)</f>
        <v>74</v>
      </c>
      <c r="J104" s="2" t="n">
        <f aca="false">COUNTIF(G104:$G$709,0)</f>
        <v>579</v>
      </c>
      <c r="K104" s="2" t="n">
        <f aca="false">COUNTIF(G104:$G$709,1)</f>
        <v>26</v>
      </c>
      <c r="L104" s="2" t="n">
        <f aca="false">H104/(H104+K104)</f>
        <v>0.527272727272727</v>
      </c>
      <c r="M104" s="0" t="n">
        <f aca="false">J104/(J104+I104)</f>
        <v>0.886676875957121</v>
      </c>
      <c r="N104" s="0" t="n">
        <f aca="false">1-M104</f>
        <v>0.113323124042879</v>
      </c>
    </row>
    <row r="105" customFormat="false" ht="15" hidden="false" customHeight="false" outlineLevel="0" collapsed="false">
      <c r="A105" s="0" t="s">
        <v>503</v>
      </c>
      <c r="B105" s="0" t="s">
        <v>1928</v>
      </c>
      <c r="C105" s="4" t="n">
        <v>7.3E-006</v>
      </c>
      <c r="D105" s="4" t="str">
        <f aca="false">VLOOKUP($A105,таксономия!$1:$1048576,2,0)</f>
        <v>Bifidobacteriales</v>
      </c>
      <c r="E105" s="0" t="n">
        <v>0</v>
      </c>
      <c r="F105" s="0" t="n">
        <f aca="false">VLOOKUP($A105,арх!$1:$1048576,3,0)</f>
        <v>0</v>
      </c>
      <c r="G105" s="0" t="n">
        <f aca="false">IF(E105+F105=2,1,0)</f>
        <v>0</v>
      </c>
      <c r="H105" s="0" t="n">
        <f aca="false">COUNTIF($G$2:G105,1)</f>
        <v>29</v>
      </c>
      <c r="I105" s="5" t="n">
        <f aca="false">COUNTIF($G$2:G105,0)</f>
        <v>75</v>
      </c>
      <c r="J105" s="2" t="n">
        <f aca="false">COUNTIF(G105:$G$709,0)</f>
        <v>578</v>
      </c>
      <c r="K105" s="2" t="n">
        <f aca="false">COUNTIF(G105:$G$709,1)</f>
        <v>26</v>
      </c>
      <c r="L105" s="2" t="n">
        <f aca="false">H105/(H105+K105)</f>
        <v>0.527272727272727</v>
      </c>
      <c r="M105" s="0" t="n">
        <f aca="false">J105/(J105+I105)</f>
        <v>0.885145482388974</v>
      </c>
      <c r="N105" s="0" t="n">
        <f aca="false">1-M105</f>
        <v>0.114854517611026</v>
      </c>
    </row>
    <row r="106" customFormat="false" ht="15" hidden="false" customHeight="false" outlineLevel="0" collapsed="false">
      <c r="A106" s="0" t="s">
        <v>520</v>
      </c>
      <c r="B106" s="0" t="s">
        <v>1929</v>
      </c>
      <c r="C106" s="4" t="n">
        <v>7.3E-006</v>
      </c>
      <c r="D106" s="4" t="str">
        <f aca="false">VLOOKUP($A106,таксономия!$1:$1048576,2,0)</f>
        <v>Bifidobacteriales</v>
      </c>
      <c r="E106" s="0" t="n">
        <v>0</v>
      </c>
      <c r="F106" s="0" t="n">
        <f aca="false">VLOOKUP($A106,арх!$1:$1048576,3,0)</f>
        <v>0</v>
      </c>
      <c r="G106" s="0" t="n">
        <f aca="false">IF(E106+F106=2,1,0)</f>
        <v>0</v>
      </c>
      <c r="H106" s="0" t="n">
        <f aca="false">COUNTIF($G$2:G106,1)</f>
        <v>29</v>
      </c>
      <c r="I106" s="5" t="n">
        <f aca="false">COUNTIF($G$2:G106,0)</f>
        <v>76</v>
      </c>
      <c r="J106" s="2" t="n">
        <f aca="false">COUNTIF(G106:$G$709,0)</f>
        <v>577</v>
      </c>
      <c r="K106" s="2" t="n">
        <f aca="false">COUNTIF(G106:$G$709,1)</f>
        <v>26</v>
      </c>
      <c r="L106" s="2" t="n">
        <f aca="false">H106/(H106+K106)</f>
        <v>0.527272727272727</v>
      </c>
      <c r="M106" s="0" t="n">
        <f aca="false">J106/(J106+I106)</f>
        <v>0.883614088820827</v>
      </c>
      <c r="N106" s="0" t="n">
        <f aca="false">1-M106</f>
        <v>0.116385911179173</v>
      </c>
    </row>
    <row r="107" customFormat="false" ht="15" hidden="false" customHeight="false" outlineLevel="0" collapsed="false">
      <c r="A107" s="0" t="s">
        <v>642</v>
      </c>
      <c r="B107" s="0" t="s">
        <v>1930</v>
      </c>
      <c r="C107" s="4" t="n">
        <v>7.3E-006</v>
      </c>
      <c r="D107" s="4" t="str">
        <f aca="false">VLOOKUP($A107,таксономия!$1:$1048576,2,0)</f>
        <v>Bifidobacteriales</v>
      </c>
      <c r="E107" s="0" t="n">
        <v>0</v>
      </c>
      <c r="F107" s="0" t="n">
        <f aca="false">VLOOKUP($A107,арх!$1:$1048576,3,0)</f>
        <v>0</v>
      </c>
      <c r="G107" s="0" t="n">
        <f aca="false">IF(E107+F107=2,1,0)</f>
        <v>0</v>
      </c>
      <c r="H107" s="0" t="n">
        <f aca="false">COUNTIF($G$2:G107,1)</f>
        <v>29</v>
      </c>
      <c r="I107" s="5" t="n">
        <f aca="false">COUNTIF($G$2:G107,0)</f>
        <v>77</v>
      </c>
      <c r="J107" s="2" t="n">
        <f aca="false">COUNTIF(G107:$G$709,0)</f>
        <v>576</v>
      </c>
      <c r="K107" s="2" t="n">
        <f aca="false">COUNTIF(G107:$G$709,1)</f>
        <v>26</v>
      </c>
      <c r="L107" s="2" t="n">
        <f aca="false">H107/(H107+K107)</f>
        <v>0.527272727272727</v>
      </c>
      <c r="M107" s="0" t="n">
        <f aca="false">J107/(J107+I107)</f>
        <v>0.88208269525268</v>
      </c>
      <c r="N107" s="0" t="n">
        <f aca="false">1-M107</f>
        <v>0.11791730474732</v>
      </c>
    </row>
    <row r="108" customFormat="false" ht="15" hidden="false" customHeight="false" outlineLevel="0" collapsed="false">
      <c r="A108" s="0" t="s">
        <v>687</v>
      </c>
      <c r="B108" s="0" t="s">
        <v>1931</v>
      </c>
      <c r="C108" s="4" t="n">
        <v>7.3E-006</v>
      </c>
      <c r="D108" s="4" t="str">
        <f aca="false">VLOOKUP($A108,таксономия!$1:$1048576,2,0)</f>
        <v>Bifidobacteriales</v>
      </c>
      <c r="E108" s="0" t="n">
        <v>0</v>
      </c>
      <c r="F108" s="0" t="n">
        <f aca="false">VLOOKUP($A108,арх!$1:$1048576,3,0)</f>
        <v>0</v>
      </c>
      <c r="G108" s="0" t="n">
        <f aca="false">IF(E108+F108=2,1,0)</f>
        <v>0</v>
      </c>
      <c r="H108" s="0" t="n">
        <f aca="false">COUNTIF($G$2:G108,1)</f>
        <v>29</v>
      </c>
      <c r="I108" s="5" t="n">
        <f aca="false">COUNTIF($G$2:G108,0)</f>
        <v>78</v>
      </c>
      <c r="J108" s="2" t="n">
        <f aca="false">COUNTIF(G108:$G$709,0)</f>
        <v>575</v>
      </c>
      <c r="K108" s="2" t="n">
        <f aca="false">COUNTIF(G108:$G$709,1)</f>
        <v>26</v>
      </c>
      <c r="L108" s="2" t="n">
        <f aca="false">H108/(H108+K108)</f>
        <v>0.527272727272727</v>
      </c>
      <c r="M108" s="0" t="n">
        <f aca="false">J108/(J108+I108)</f>
        <v>0.880551301684533</v>
      </c>
      <c r="N108" s="0" t="n">
        <f aca="false">1-M108</f>
        <v>0.119448698315467</v>
      </c>
    </row>
    <row r="109" customFormat="false" ht="15" hidden="false" customHeight="false" outlineLevel="0" collapsed="false">
      <c r="A109" s="0" t="s">
        <v>686</v>
      </c>
      <c r="B109" s="0" t="s">
        <v>1932</v>
      </c>
      <c r="C109" s="4" t="n">
        <v>7.3E-006</v>
      </c>
      <c r="D109" s="4" t="str">
        <f aca="false">VLOOKUP($A109,таксономия!$1:$1048576,2,0)</f>
        <v>Bifidobacteriales</v>
      </c>
      <c r="E109" s="0" t="n">
        <v>0</v>
      </c>
      <c r="F109" s="0" t="n">
        <f aca="false">VLOOKUP($A109,арх!$1:$1048576,3,0)</f>
        <v>0</v>
      </c>
      <c r="G109" s="0" t="n">
        <f aca="false">IF(E109+F109=2,1,0)</f>
        <v>0</v>
      </c>
      <c r="H109" s="0" t="n">
        <f aca="false">COUNTIF($G$2:G109,1)</f>
        <v>29</v>
      </c>
      <c r="I109" s="5" t="n">
        <f aca="false">COUNTIF($G$2:G109,0)</f>
        <v>79</v>
      </c>
      <c r="J109" s="2" t="n">
        <f aca="false">COUNTIF(G109:$G$709,0)</f>
        <v>574</v>
      </c>
      <c r="K109" s="2" t="n">
        <f aca="false">COUNTIF(G109:$G$709,1)</f>
        <v>26</v>
      </c>
      <c r="L109" s="2" t="n">
        <f aca="false">H109/(H109+K109)</f>
        <v>0.527272727272727</v>
      </c>
      <c r="M109" s="0" t="n">
        <f aca="false">J109/(J109+I109)</f>
        <v>0.879019908116386</v>
      </c>
      <c r="N109" s="0" t="n">
        <f aca="false">1-M109</f>
        <v>0.120980091883614</v>
      </c>
    </row>
    <row r="110" customFormat="false" ht="15" hidden="false" customHeight="false" outlineLevel="0" collapsed="false">
      <c r="A110" s="0" t="s">
        <v>799</v>
      </c>
      <c r="B110" s="0" t="s">
        <v>1933</v>
      </c>
      <c r="C110" s="4" t="n">
        <v>7.3E-006</v>
      </c>
      <c r="D110" s="4" t="str">
        <f aca="false">VLOOKUP($A110,таксономия!$1:$1048576,2,0)</f>
        <v>Bifidobacteriales</v>
      </c>
      <c r="E110" s="0" t="n">
        <v>0</v>
      </c>
      <c r="F110" s="0" t="n">
        <f aca="false">VLOOKUP($A110,арх!$1:$1048576,3,0)</f>
        <v>0</v>
      </c>
      <c r="G110" s="0" t="n">
        <f aca="false">IF(E110+F110=2,1,0)</f>
        <v>0</v>
      </c>
      <c r="H110" s="0" t="n">
        <f aca="false">COUNTIF($G$2:G110,1)</f>
        <v>29</v>
      </c>
      <c r="I110" s="5" t="n">
        <f aca="false">COUNTIF($G$2:G110,0)</f>
        <v>80</v>
      </c>
      <c r="J110" s="2" t="n">
        <f aca="false">COUNTIF(G110:$G$709,0)</f>
        <v>573</v>
      </c>
      <c r="K110" s="2" t="n">
        <f aca="false">COUNTIF(G110:$G$709,1)</f>
        <v>26</v>
      </c>
      <c r="L110" s="2" t="n">
        <f aca="false">H110/(H110+K110)</f>
        <v>0.527272727272727</v>
      </c>
      <c r="M110" s="0" t="n">
        <f aca="false">J110/(J110+I110)</f>
        <v>0.877488514548239</v>
      </c>
      <c r="N110" s="0" t="n">
        <f aca="false">1-M110</f>
        <v>0.122511485451761</v>
      </c>
    </row>
    <row r="111" customFormat="false" ht="15" hidden="false" customHeight="false" outlineLevel="0" collapsed="false">
      <c r="A111" s="0" t="s">
        <v>1205</v>
      </c>
      <c r="B111" s="0" t="s">
        <v>1934</v>
      </c>
      <c r="C111" s="4" t="n">
        <v>7.3E-006</v>
      </c>
      <c r="D111" s="4" t="str">
        <f aca="false">VLOOKUP($A111,таксономия!$1:$1048576,2,0)</f>
        <v>Bifidobacteriales</v>
      </c>
      <c r="E111" s="0" t="n">
        <v>0</v>
      </c>
      <c r="F111" s="0" t="n">
        <f aca="false">VLOOKUP($A111,арх!$1:$1048576,3,0)</f>
        <v>0</v>
      </c>
      <c r="G111" s="0" t="n">
        <f aca="false">IF(E111+F111=2,1,0)</f>
        <v>0</v>
      </c>
      <c r="H111" s="0" t="n">
        <f aca="false">COUNTIF($G$2:G111,1)</f>
        <v>29</v>
      </c>
      <c r="I111" s="5" t="n">
        <f aca="false">COUNTIF($G$2:G111,0)</f>
        <v>81</v>
      </c>
      <c r="J111" s="2" t="n">
        <f aca="false">COUNTIF(G111:$G$709,0)</f>
        <v>572</v>
      </c>
      <c r="K111" s="2" t="n">
        <f aca="false">COUNTIF(G111:$G$709,1)</f>
        <v>26</v>
      </c>
      <c r="L111" s="2" t="n">
        <f aca="false">H111/(H111+K111)</f>
        <v>0.527272727272727</v>
      </c>
      <c r="M111" s="0" t="n">
        <f aca="false">J111/(J111+I111)</f>
        <v>0.875957120980092</v>
      </c>
      <c r="N111" s="0" t="n">
        <f aca="false">1-M111</f>
        <v>0.124042879019908</v>
      </c>
    </row>
    <row r="112" customFormat="false" ht="15" hidden="false" customHeight="false" outlineLevel="0" collapsed="false">
      <c r="A112" s="0" t="s">
        <v>955</v>
      </c>
      <c r="B112" s="0" t="s">
        <v>1935</v>
      </c>
      <c r="C112" s="4" t="n">
        <v>7.8E-006</v>
      </c>
      <c r="D112" s="4" t="str">
        <f aca="false">VLOOKUP($A112,таксономия!$1:$1048576,2,0)</f>
        <v>Pseudonocardiales</v>
      </c>
      <c r="E112" s="0" t="n">
        <v>0</v>
      </c>
      <c r="F112" s="0" t="n">
        <f aca="false">VLOOKUP($A112,арх!$1:$1048576,3,0)</f>
        <v>0</v>
      </c>
      <c r="G112" s="0" t="n">
        <f aca="false">IF(E112+F112=2,1,0)</f>
        <v>0</v>
      </c>
      <c r="H112" s="0" t="n">
        <f aca="false">COUNTIF($G$2:G112,1)</f>
        <v>29</v>
      </c>
      <c r="I112" s="5" t="n">
        <f aca="false">COUNTIF($G$2:G112,0)</f>
        <v>82</v>
      </c>
      <c r="J112" s="2" t="n">
        <f aca="false">COUNTIF(G112:$G$709,0)</f>
        <v>571</v>
      </c>
      <c r="K112" s="2" t="n">
        <f aca="false">COUNTIF(G112:$G$709,1)</f>
        <v>26</v>
      </c>
      <c r="L112" s="2" t="n">
        <f aca="false">H112/(H112+K112)</f>
        <v>0.527272727272727</v>
      </c>
      <c r="M112" s="0" t="n">
        <f aca="false">J112/(J112+I112)</f>
        <v>0.874425727411945</v>
      </c>
      <c r="N112" s="0" t="n">
        <f aca="false">1-M112</f>
        <v>0.125574272588055</v>
      </c>
    </row>
    <row r="113" customFormat="false" ht="15" hidden="false" customHeight="false" outlineLevel="0" collapsed="false">
      <c r="A113" s="0" t="s">
        <v>1037</v>
      </c>
      <c r="B113" s="0" t="s">
        <v>1936</v>
      </c>
      <c r="C113" s="4" t="n">
        <v>7.8E-006</v>
      </c>
      <c r="D113" s="4" t="str">
        <f aca="false">VLOOKUP($A113,таксономия!$1:$1048576,2,0)</f>
        <v>Pseudonocardiales</v>
      </c>
      <c r="E113" s="0" t="n">
        <v>0</v>
      </c>
      <c r="F113" s="0" t="n">
        <f aca="false">VLOOKUP($A113,арх!$1:$1048576,3,0)</f>
        <v>0</v>
      </c>
      <c r="G113" s="0" t="n">
        <f aca="false">IF(E113+F113=2,1,0)</f>
        <v>0</v>
      </c>
      <c r="H113" s="0" t="n">
        <f aca="false">COUNTIF($G$2:G113,1)</f>
        <v>29</v>
      </c>
      <c r="I113" s="5" t="n">
        <f aca="false">COUNTIF($G$2:G113,0)</f>
        <v>83</v>
      </c>
      <c r="J113" s="2" t="n">
        <f aca="false">COUNTIF(G113:$G$709,0)</f>
        <v>570</v>
      </c>
      <c r="K113" s="2" t="n">
        <f aca="false">COUNTIF(G113:$G$709,1)</f>
        <v>26</v>
      </c>
      <c r="L113" s="2" t="n">
        <f aca="false">H113/(H113+K113)</f>
        <v>0.527272727272727</v>
      </c>
      <c r="M113" s="0" t="n">
        <f aca="false">J113/(J113+I113)</f>
        <v>0.872894333843798</v>
      </c>
      <c r="N113" s="0" t="n">
        <f aca="false">1-M113</f>
        <v>0.127105666156202</v>
      </c>
    </row>
    <row r="114" customFormat="false" ht="15" hidden="false" customHeight="false" outlineLevel="0" collapsed="false">
      <c r="A114" s="0" t="s">
        <v>326</v>
      </c>
      <c r="B114" s="0" t="s">
        <v>1937</v>
      </c>
      <c r="C114" s="4" t="n">
        <v>9E-006</v>
      </c>
      <c r="D114" s="4" t="str">
        <f aca="false">VLOOKUP($A114,таксономия!$1:$1048576,2,0)</f>
        <v>Clostridia</v>
      </c>
      <c r="E114" s="0" t="n">
        <v>0</v>
      </c>
      <c r="F114" s="0" t="n">
        <f aca="false">VLOOKUP($A114,арх!$1:$1048576,3,0)</f>
        <v>0</v>
      </c>
      <c r="G114" s="0" t="n">
        <f aca="false">IF(E114+F114=2,1,0)</f>
        <v>0</v>
      </c>
      <c r="H114" s="0" t="n">
        <f aca="false">COUNTIF($G$2:G114,1)</f>
        <v>29</v>
      </c>
      <c r="I114" s="5" t="n">
        <f aca="false">COUNTIF($G$2:G114,0)</f>
        <v>84</v>
      </c>
      <c r="J114" s="2" t="n">
        <f aca="false">COUNTIF(G114:$G$709,0)</f>
        <v>569</v>
      </c>
      <c r="K114" s="2" t="n">
        <f aca="false">COUNTIF(G114:$G$709,1)</f>
        <v>26</v>
      </c>
      <c r="L114" s="2" t="n">
        <f aca="false">H114/(H114+K114)</f>
        <v>0.527272727272727</v>
      </c>
      <c r="M114" s="0" t="n">
        <f aca="false">J114/(J114+I114)</f>
        <v>0.871362940275651</v>
      </c>
      <c r="N114" s="0" t="n">
        <f aca="false">1-M114</f>
        <v>0.128637059724349</v>
      </c>
    </row>
    <row r="115" customFormat="false" ht="15" hidden="false" customHeight="false" outlineLevel="0" collapsed="false">
      <c r="A115" s="0" t="s">
        <v>1104</v>
      </c>
      <c r="B115" s="0" t="s">
        <v>1938</v>
      </c>
      <c r="C115" s="4" t="n">
        <v>9.1E-006</v>
      </c>
      <c r="D115" s="4" t="str">
        <f aca="false">VLOOKUP($A115,таксономия!$1:$1048576,2,0)</f>
        <v>Frankiales</v>
      </c>
      <c r="E115" s="0" t="n">
        <v>0</v>
      </c>
      <c r="F115" s="0" t="n">
        <f aca="false">VLOOKUP($A115,арх!$1:$1048576,3,0)</f>
        <v>0</v>
      </c>
      <c r="G115" s="0" t="n">
        <f aca="false">IF(E115+F115=2,1,0)</f>
        <v>0</v>
      </c>
      <c r="H115" s="0" t="n">
        <f aca="false">COUNTIF($G$2:G115,1)</f>
        <v>29</v>
      </c>
      <c r="I115" s="5" t="n">
        <f aca="false">COUNTIF($G$2:G115,0)</f>
        <v>85</v>
      </c>
      <c r="J115" s="2" t="n">
        <f aca="false">COUNTIF(G115:$G$709,0)</f>
        <v>568</v>
      </c>
      <c r="K115" s="2" t="n">
        <f aca="false">COUNTIF(G115:$G$709,1)</f>
        <v>26</v>
      </c>
      <c r="L115" s="2" t="n">
        <f aca="false">H115/(H115+K115)</f>
        <v>0.527272727272727</v>
      </c>
      <c r="M115" s="0" t="n">
        <f aca="false">J115/(J115+I115)</f>
        <v>0.869831546707504</v>
      </c>
      <c r="N115" s="0" t="n">
        <f aca="false">1-M115</f>
        <v>0.130168453292496</v>
      </c>
    </row>
    <row r="116" customFormat="false" ht="15" hidden="false" customHeight="false" outlineLevel="0" collapsed="false">
      <c r="A116" s="0" t="s">
        <v>428</v>
      </c>
      <c r="B116" s="0" t="s">
        <v>1939</v>
      </c>
      <c r="C116" s="4" t="n">
        <v>9.4E-006</v>
      </c>
      <c r="D116" s="4" t="str">
        <f aca="false">VLOOKUP($A116,таксономия!$1:$1048576,2,0)</f>
        <v>Geodermatophilales</v>
      </c>
      <c r="E116" s="0" t="n">
        <v>0</v>
      </c>
      <c r="F116" s="0" t="n">
        <f aca="false">VLOOKUP($A116,арх!$1:$1048576,3,0)</f>
        <v>1</v>
      </c>
      <c r="G116" s="0" t="n">
        <f aca="false">IF(E116+F116=2,1,0)</f>
        <v>0</v>
      </c>
      <c r="H116" s="0" t="n">
        <f aca="false">COUNTIF($G$2:G116,1)</f>
        <v>29</v>
      </c>
      <c r="I116" s="5" t="n">
        <f aca="false">COUNTIF($G$2:G116,0)</f>
        <v>86</v>
      </c>
      <c r="J116" s="2" t="n">
        <f aca="false">COUNTIF(G116:$G$709,0)</f>
        <v>567</v>
      </c>
      <c r="K116" s="2" t="n">
        <f aca="false">COUNTIF(G116:$G$709,1)</f>
        <v>26</v>
      </c>
      <c r="L116" s="2" t="n">
        <f aca="false">H116/(H116+K116)</f>
        <v>0.527272727272727</v>
      </c>
      <c r="M116" s="0" t="n">
        <f aca="false">J116/(J116+I116)</f>
        <v>0.868300153139357</v>
      </c>
      <c r="N116" s="0" t="n">
        <f aca="false">1-M116</f>
        <v>0.131699846860643</v>
      </c>
    </row>
    <row r="117" customFormat="false" ht="15" hidden="false" customHeight="false" outlineLevel="0" collapsed="false">
      <c r="A117" s="0" t="s">
        <v>246</v>
      </c>
      <c r="B117" s="0" t="s">
        <v>1940</v>
      </c>
      <c r="C117" s="4" t="n">
        <v>1.1E-005</v>
      </c>
      <c r="D117" s="4" t="str">
        <f aca="false">VLOOKUP($A117,таксономия!$1:$1048576,2,0)</f>
        <v>Bifidobacteriales</v>
      </c>
      <c r="E117" s="0" t="n">
        <v>0</v>
      </c>
      <c r="F117" s="0" t="n">
        <f aca="false">VLOOKUP($A117,арх!$1:$1048576,3,0)</f>
        <v>0</v>
      </c>
      <c r="G117" s="0" t="n">
        <f aca="false">IF(E117+F117=2,1,0)</f>
        <v>0</v>
      </c>
      <c r="H117" s="0" t="n">
        <f aca="false">COUNTIF($G$2:G117,1)</f>
        <v>29</v>
      </c>
      <c r="I117" s="5" t="n">
        <f aca="false">COUNTIF($G$2:G117,0)</f>
        <v>87</v>
      </c>
      <c r="J117" s="2" t="n">
        <f aca="false">COUNTIF(G117:$G$709,0)</f>
        <v>566</v>
      </c>
      <c r="K117" s="2" t="n">
        <f aca="false">COUNTIF(G117:$G$709,1)</f>
        <v>26</v>
      </c>
      <c r="L117" s="2" t="n">
        <f aca="false">H117/(H117+K117)</f>
        <v>0.527272727272727</v>
      </c>
      <c r="M117" s="0" t="n">
        <f aca="false">J117/(J117+I117)</f>
        <v>0.86676875957121</v>
      </c>
      <c r="N117" s="0" t="n">
        <f aca="false">1-M117</f>
        <v>0.13323124042879</v>
      </c>
    </row>
    <row r="118" customFormat="false" ht="15" hidden="false" customHeight="false" outlineLevel="0" collapsed="false">
      <c r="A118" s="0" t="s">
        <v>448</v>
      </c>
      <c r="B118" s="0" t="s">
        <v>1941</v>
      </c>
      <c r="C118" s="4" t="n">
        <v>1.1E-005</v>
      </c>
      <c r="D118" s="4" t="str">
        <f aca="false">VLOOKUP($A118,таксономия!$1:$1048576,2,0)</f>
        <v>Bifidobacteriales</v>
      </c>
      <c r="E118" s="0" t="n">
        <v>0</v>
      </c>
      <c r="F118" s="0" t="n">
        <f aca="false">VLOOKUP($A118,арх!$1:$1048576,3,0)</f>
        <v>0</v>
      </c>
      <c r="G118" s="0" t="n">
        <f aca="false">IF(E118+F118=2,1,0)</f>
        <v>0</v>
      </c>
      <c r="H118" s="0" t="n">
        <f aca="false">COUNTIF($G$2:G118,1)</f>
        <v>29</v>
      </c>
      <c r="I118" s="5" t="n">
        <f aca="false">COUNTIF($G$2:G118,0)</f>
        <v>88</v>
      </c>
      <c r="J118" s="2" t="n">
        <f aca="false">COUNTIF(G118:$G$709,0)</f>
        <v>565</v>
      </c>
      <c r="K118" s="2" t="n">
        <f aca="false">COUNTIF(G118:$G$709,1)</f>
        <v>26</v>
      </c>
      <c r="L118" s="2" t="n">
        <f aca="false">H118/(H118+K118)</f>
        <v>0.527272727272727</v>
      </c>
      <c r="M118" s="0" t="n">
        <f aca="false">J118/(J118+I118)</f>
        <v>0.865237366003063</v>
      </c>
      <c r="N118" s="0" t="n">
        <f aca="false">1-M118</f>
        <v>0.134762633996937</v>
      </c>
    </row>
    <row r="119" customFormat="false" ht="15" hidden="false" customHeight="false" outlineLevel="0" collapsed="false">
      <c r="A119" s="0" t="s">
        <v>563</v>
      </c>
      <c r="B119" s="0" t="s">
        <v>1942</v>
      </c>
      <c r="C119" s="4" t="n">
        <v>1.1E-005</v>
      </c>
      <c r="D119" s="4" t="str">
        <f aca="false">VLOOKUP($A119,таксономия!$1:$1048576,2,0)</f>
        <v>Alphaproteobacteria</v>
      </c>
      <c r="E119" s="0" t="n">
        <v>0</v>
      </c>
      <c r="F119" s="0" t="n">
        <f aca="false">VLOOKUP($A119,арх!$1:$1048576,3,0)</f>
        <v>0</v>
      </c>
      <c r="G119" s="0" t="n">
        <f aca="false">IF(E119+F119=2,1,0)</f>
        <v>0</v>
      </c>
      <c r="H119" s="0" t="n">
        <f aca="false">COUNTIF($G$2:G119,1)</f>
        <v>29</v>
      </c>
      <c r="I119" s="5" t="n">
        <f aca="false">COUNTIF($G$2:G119,0)</f>
        <v>89</v>
      </c>
      <c r="J119" s="2" t="n">
        <f aca="false">COUNTIF(G119:$G$709,0)</f>
        <v>564</v>
      </c>
      <c r="K119" s="2" t="n">
        <f aca="false">COUNTIF(G119:$G$709,1)</f>
        <v>26</v>
      </c>
      <c r="L119" s="2" t="n">
        <f aca="false">H119/(H119+K119)</f>
        <v>0.527272727272727</v>
      </c>
      <c r="M119" s="0" t="n">
        <f aca="false">J119/(J119+I119)</f>
        <v>0.863705972434916</v>
      </c>
      <c r="N119" s="0" t="n">
        <f aca="false">1-M119</f>
        <v>0.136294027565084</v>
      </c>
    </row>
    <row r="120" customFormat="false" ht="15" hidden="false" customHeight="false" outlineLevel="0" collapsed="false">
      <c r="A120" s="0" t="s">
        <v>1061</v>
      </c>
      <c r="B120" s="0" t="s">
        <v>1943</v>
      </c>
      <c r="C120" s="4" t="n">
        <v>1.1E-005</v>
      </c>
      <c r="D120" s="4" t="str">
        <f aca="false">VLOOKUP($A120,таксономия!$1:$1048576,2,0)</f>
        <v>unclassified Verrucomicrobia</v>
      </c>
      <c r="E120" s="0" t="n">
        <v>0</v>
      </c>
      <c r="F120" s="0" t="n">
        <f aca="false">VLOOKUP($A120,арх!$1:$1048576,3,0)</f>
        <v>0</v>
      </c>
      <c r="G120" s="0" t="n">
        <f aca="false">IF(E120+F120=2,1,0)</f>
        <v>0</v>
      </c>
      <c r="H120" s="0" t="n">
        <f aca="false">COUNTIF($G$2:G120,1)</f>
        <v>29</v>
      </c>
      <c r="I120" s="5" t="n">
        <f aca="false">COUNTIF($G$2:G120,0)</f>
        <v>90</v>
      </c>
      <c r="J120" s="2" t="n">
        <f aca="false">COUNTIF(G120:$G$709,0)</f>
        <v>563</v>
      </c>
      <c r="K120" s="2" t="n">
        <f aca="false">COUNTIF(G120:$G$709,1)</f>
        <v>26</v>
      </c>
      <c r="L120" s="2" t="n">
        <f aca="false">H120/(H120+K120)</f>
        <v>0.527272727272727</v>
      </c>
      <c r="M120" s="0" t="n">
        <f aca="false">J120/(J120+I120)</f>
        <v>0.862174578866769</v>
      </c>
      <c r="N120" s="0" t="n">
        <f aca="false">1-M120</f>
        <v>0.137825421133231</v>
      </c>
    </row>
    <row r="121" customFormat="false" ht="15" hidden="false" customHeight="false" outlineLevel="0" collapsed="false">
      <c r="A121" s="0" t="s">
        <v>24</v>
      </c>
      <c r="B121" s="0" t="s">
        <v>1944</v>
      </c>
      <c r="C121" s="4" t="n">
        <v>1.2E-005</v>
      </c>
      <c r="D121" s="4" t="str">
        <f aca="false">VLOOKUP($A121,таксономия!$1:$1048576,2,0)</f>
        <v>Bifidobacteriales</v>
      </c>
      <c r="E121" s="0" t="n">
        <v>0</v>
      </c>
      <c r="F121" s="0" t="n">
        <f aca="false">VLOOKUP($A121,арх!$1:$1048576,3,0)</f>
        <v>0</v>
      </c>
      <c r="G121" s="0" t="n">
        <f aca="false">IF(E121+F121=2,1,0)</f>
        <v>0</v>
      </c>
      <c r="H121" s="0" t="n">
        <f aca="false">COUNTIF($G$2:G121,1)</f>
        <v>29</v>
      </c>
      <c r="I121" s="5" t="n">
        <f aca="false">COUNTIF($G$2:G121,0)</f>
        <v>91</v>
      </c>
      <c r="J121" s="2" t="n">
        <f aca="false">COUNTIF(G121:$G$709,0)</f>
        <v>562</v>
      </c>
      <c r="K121" s="2" t="n">
        <f aca="false">COUNTIF(G121:$G$709,1)</f>
        <v>26</v>
      </c>
      <c r="L121" s="2" t="n">
        <f aca="false">H121/(H121+K121)</f>
        <v>0.527272727272727</v>
      </c>
      <c r="M121" s="0" t="n">
        <f aca="false">J121/(J121+I121)</f>
        <v>0.860643185298622</v>
      </c>
      <c r="N121" s="0" t="n">
        <f aca="false">1-M121</f>
        <v>0.139356814701378</v>
      </c>
    </row>
    <row r="122" customFormat="false" ht="15" hidden="false" customHeight="false" outlineLevel="0" collapsed="false">
      <c r="A122" s="0" t="s">
        <v>1099</v>
      </c>
      <c r="B122" s="0" t="s">
        <v>1945</v>
      </c>
      <c r="C122" s="4" t="n">
        <v>1.2E-005</v>
      </c>
      <c r="D122" s="4" t="str">
        <f aca="false">VLOOKUP($A122,таксономия!$1:$1048576,2,0)</f>
        <v>Alphaproteobacteria</v>
      </c>
      <c r="E122" s="0" t="n">
        <v>0</v>
      </c>
      <c r="F122" s="0" t="n">
        <f aca="false">VLOOKUP($A122,арх!$1:$1048576,3,0)</f>
        <v>0</v>
      </c>
      <c r="G122" s="0" t="n">
        <f aca="false">IF(E122+F122=2,1,0)</f>
        <v>0</v>
      </c>
      <c r="H122" s="0" t="n">
        <f aca="false">COUNTIF($G$2:G122,1)</f>
        <v>29</v>
      </c>
      <c r="I122" s="5" t="n">
        <f aca="false">COUNTIF($G$2:G122,0)</f>
        <v>92</v>
      </c>
      <c r="J122" s="2" t="n">
        <f aca="false">COUNTIF(G122:$G$709,0)</f>
        <v>561</v>
      </c>
      <c r="K122" s="2" t="n">
        <f aca="false">COUNTIF(G122:$G$709,1)</f>
        <v>26</v>
      </c>
      <c r="L122" s="2" t="n">
        <f aca="false">H122/(H122+K122)</f>
        <v>0.527272727272727</v>
      </c>
      <c r="M122" s="0" t="n">
        <f aca="false">J122/(J122+I122)</f>
        <v>0.859111791730475</v>
      </c>
      <c r="N122" s="0" t="n">
        <f aca="false">1-M122</f>
        <v>0.140888208269525</v>
      </c>
    </row>
    <row r="123" customFormat="false" ht="15" hidden="false" customHeight="false" outlineLevel="0" collapsed="false">
      <c r="A123" s="0" t="s">
        <v>664</v>
      </c>
      <c r="B123" s="0" t="s">
        <v>1946</v>
      </c>
      <c r="C123" s="4" t="n">
        <v>1.2E-005</v>
      </c>
      <c r="D123" s="4" t="str">
        <f aca="false">VLOOKUP($A123,таксономия!$1:$1048576,2,0)</f>
        <v>Micrococcales</v>
      </c>
      <c r="E123" s="0" t="n">
        <v>0</v>
      </c>
      <c r="F123" s="0" t="n">
        <f aca="false">VLOOKUP($A123,арх!$1:$1048576,3,0)</f>
        <v>1</v>
      </c>
      <c r="G123" s="0" t="n">
        <f aca="false">IF(E123+F123=2,1,0)</f>
        <v>0</v>
      </c>
      <c r="H123" s="0" t="n">
        <f aca="false">COUNTIF($G$2:G123,1)</f>
        <v>29</v>
      </c>
      <c r="I123" s="5" t="n">
        <f aca="false">COUNTIF($G$2:G123,0)</f>
        <v>93</v>
      </c>
      <c r="J123" s="2" t="n">
        <f aca="false">COUNTIF(G123:$G$709,0)</f>
        <v>560</v>
      </c>
      <c r="K123" s="2" t="n">
        <f aca="false">COUNTIF(G123:$G$709,1)</f>
        <v>26</v>
      </c>
      <c r="L123" s="2" t="n">
        <f aca="false">H123/(H123+K123)</f>
        <v>0.527272727272727</v>
      </c>
      <c r="M123" s="0" t="n">
        <f aca="false">J123/(J123+I123)</f>
        <v>0.857580398162328</v>
      </c>
      <c r="N123" s="0" t="n">
        <f aca="false">1-M123</f>
        <v>0.142419601837672</v>
      </c>
    </row>
    <row r="124" customFormat="false" ht="15" hidden="false" customHeight="false" outlineLevel="0" collapsed="false">
      <c r="A124" s="0" t="s">
        <v>332</v>
      </c>
      <c r="B124" s="0" t="s">
        <v>1947</v>
      </c>
      <c r="C124" s="4" t="n">
        <v>1.4E-005</v>
      </c>
      <c r="D124" s="4" t="str">
        <f aca="false">VLOOKUP($A124,таксономия!$1:$1048576,2,0)</f>
        <v>Fusobacteriales</v>
      </c>
      <c r="E124" s="0" t="n">
        <v>0</v>
      </c>
      <c r="F124" s="0" t="n">
        <f aca="false">VLOOKUP($A124,арх!$1:$1048576,3,0)</f>
        <v>0</v>
      </c>
      <c r="G124" s="0" t="n">
        <f aca="false">IF(E124+F124=2,1,0)</f>
        <v>0</v>
      </c>
      <c r="H124" s="0" t="n">
        <f aca="false">COUNTIF($G$2:G124,1)</f>
        <v>29</v>
      </c>
      <c r="I124" s="5" t="n">
        <f aca="false">COUNTIF($G$2:G124,0)</f>
        <v>94</v>
      </c>
      <c r="J124" s="2" t="n">
        <f aca="false">COUNTIF(G124:$G$709,0)</f>
        <v>559</v>
      </c>
      <c r="K124" s="2" t="n">
        <f aca="false">COUNTIF(G124:$G$709,1)</f>
        <v>26</v>
      </c>
      <c r="L124" s="2" t="n">
        <f aca="false">H124/(H124+K124)</f>
        <v>0.527272727272727</v>
      </c>
      <c r="M124" s="0" t="n">
        <f aca="false">J124/(J124+I124)</f>
        <v>0.856049004594181</v>
      </c>
      <c r="N124" s="0" t="n">
        <f aca="false">1-M124</f>
        <v>0.143950995405819</v>
      </c>
    </row>
    <row r="125" customFormat="false" ht="15" hidden="false" customHeight="false" outlineLevel="0" collapsed="false">
      <c r="A125" s="0" t="s">
        <v>1115</v>
      </c>
      <c r="B125" s="0" t="s">
        <v>1948</v>
      </c>
      <c r="C125" s="4" t="n">
        <v>1.8E-005</v>
      </c>
      <c r="D125" s="4" t="str">
        <f aca="false">VLOOKUP($A125,таксономия!$1:$1048576,2,0)</f>
        <v>Alphaproteobacteria</v>
      </c>
      <c r="E125" s="0" t="n">
        <v>0</v>
      </c>
      <c r="F125" s="0" t="n">
        <f aca="false">VLOOKUP($A125,арх!$1:$1048576,3,0)</f>
        <v>0</v>
      </c>
      <c r="G125" s="0" t="n">
        <f aca="false">IF(E125+F125=2,1,0)</f>
        <v>0</v>
      </c>
      <c r="H125" s="0" t="n">
        <f aca="false">COUNTIF($G$2:G125,1)</f>
        <v>29</v>
      </c>
      <c r="I125" s="5" t="n">
        <f aca="false">COUNTIF($G$2:G125,0)</f>
        <v>95</v>
      </c>
      <c r="J125" s="2" t="n">
        <f aca="false">COUNTIF(G125:$G$709,0)</f>
        <v>558</v>
      </c>
      <c r="K125" s="2" t="n">
        <f aca="false">COUNTIF(G125:$G$709,1)</f>
        <v>26</v>
      </c>
      <c r="L125" s="2" t="n">
        <f aca="false">H125/(H125+K125)</f>
        <v>0.527272727272727</v>
      </c>
      <c r="M125" s="0" t="n">
        <f aca="false">J125/(J125+I125)</f>
        <v>0.854517611026034</v>
      </c>
      <c r="N125" s="0" t="n">
        <f aca="false">1-M125</f>
        <v>0.145482388973966</v>
      </c>
    </row>
    <row r="126" customFormat="false" ht="15" hidden="false" customHeight="false" outlineLevel="0" collapsed="false">
      <c r="A126" s="0" t="s">
        <v>121</v>
      </c>
      <c r="B126" s="0" t="s">
        <v>1949</v>
      </c>
      <c r="C126" s="4" t="n">
        <v>1.9E-005</v>
      </c>
      <c r="D126" s="4" t="str">
        <f aca="false">VLOOKUP($A126,таксономия!$1:$1048576,2,0)</f>
        <v>Bifidobacteriales</v>
      </c>
      <c r="E126" s="0" t="n">
        <v>0</v>
      </c>
      <c r="F126" s="0" t="n">
        <f aca="false">VLOOKUP($A126,арх!$1:$1048576,3,0)</f>
        <v>0</v>
      </c>
      <c r="G126" s="0" t="n">
        <f aca="false">IF(E126+F126=2,1,0)</f>
        <v>0</v>
      </c>
      <c r="H126" s="0" t="n">
        <f aca="false">COUNTIF($G$2:G126,1)</f>
        <v>29</v>
      </c>
      <c r="I126" s="5" t="n">
        <f aca="false">COUNTIF($G$2:G126,0)</f>
        <v>96</v>
      </c>
      <c r="J126" s="2" t="n">
        <f aca="false">COUNTIF(G126:$G$709,0)</f>
        <v>557</v>
      </c>
      <c r="K126" s="2" t="n">
        <f aca="false">COUNTIF(G126:$G$709,1)</f>
        <v>26</v>
      </c>
      <c r="L126" s="2" t="n">
        <f aca="false">H126/(H126+K126)</f>
        <v>0.527272727272727</v>
      </c>
      <c r="M126" s="0" t="n">
        <f aca="false">J126/(J126+I126)</f>
        <v>0.852986217457887</v>
      </c>
      <c r="N126" s="0" t="n">
        <f aca="false">1-M126</f>
        <v>0.147013782542113</v>
      </c>
    </row>
    <row r="127" customFormat="false" ht="15" hidden="false" customHeight="false" outlineLevel="0" collapsed="false">
      <c r="A127" s="0" t="s">
        <v>567</v>
      </c>
      <c r="B127" s="0" t="s">
        <v>1950</v>
      </c>
      <c r="C127" s="4" t="n">
        <v>1.9E-005</v>
      </c>
      <c r="D127" s="4" t="str">
        <f aca="false">VLOOKUP($A127,таксономия!$1:$1048576,2,0)</f>
        <v>Micromonosporales</v>
      </c>
      <c r="E127" s="0" t="n">
        <v>0</v>
      </c>
      <c r="F127" s="0" t="n">
        <f aca="false">VLOOKUP($A127,арх!$1:$1048576,3,0)</f>
        <v>1</v>
      </c>
      <c r="G127" s="0" t="n">
        <f aca="false">IF(E127+F127=2,1,0)</f>
        <v>0</v>
      </c>
      <c r="H127" s="0" t="n">
        <f aca="false">COUNTIF($G$2:G127,1)</f>
        <v>29</v>
      </c>
      <c r="I127" s="5" t="n">
        <f aca="false">COUNTIF($G$2:G127,0)</f>
        <v>97</v>
      </c>
      <c r="J127" s="2" t="n">
        <f aca="false">COUNTIF(G127:$G$709,0)</f>
        <v>556</v>
      </c>
      <c r="K127" s="2" t="n">
        <f aca="false">COUNTIF(G127:$G$709,1)</f>
        <v>26</v>
      </c>
      <c r="L127" s="2" t="n">
        <f aca="false">H127/(H127+K127)</f>
        <v>0.527272727272727</v>
      </c>
      <c r="M127" s="0" t="n">
        <f aca="false">J127/(J127+I127)</f>
        <v>0.85145482388974</v>
      </c>
      <c r="N127" s="0" t="n">
        <f aca="false">1-M127</f>
        <v>0.14854517611026</v>
      </c>
    </row>
    <row r="128" customFormat="false" ht="15" hidden="false" customHeight="false" outlineLevel="0" collapsed="false">
      <c r="A128" s="0" t="s">
        <v>825</v>
      </c>
      <c r="B128" s="0" t="s">
        <v>1951</v>
      </c>
      <c r="C128" s="4" t="n">
        <v>1.9E-005</v>
      </c>
      <c r="D128" s="4" t="str">
        <f aca="false">VLOOKUP($A128,таксономия!$1:$1048576,2,0)</f>
        <v>Corynebacteriales</v>
      </c>
      <c r="E128" s="0" t="n">
        <v>1</v>
      </c>
      <c r="F128" s="0" t="n">
        <f aca="false">VLOOKUP($A128,арх!$1:$1048576,3,0)</f>
        <v>1</v>
      </c>
      <c r="G128" s="0" t="n">
        <f aca="false">IF(E128+F128=2,1,0)</f>
        <v>1</v>
      </c>
      <c r="H128" s="0" t="n">
        <f aca="false">COUNTIF($G$2:G128,1)</f>
        <v>30</v>
      </c>
      <c r="I128" s="5" t="n">
        <f aca="false">COUNTIF($G$2:G128,0)</f>
        <v>97</v>
      </c>
      <c r="J128" s="2" t="n">
        <f aca="false">COUNTIF(G128:$G$709,0)</f>
        <v>555</v>
      </c>
      <c r="K128" s="2" t="n">
        <f aca="false">COUNTIF(G128:$G$709,1)</f>
        <v>26</v>
      </c>
      <c r="L128" s="2" t="n">
        <f aca="false">H128/(H128+K128)</f>
        <v>0.535714285714286</v>
      </c>
      <c r="M128" s="0" t="n">
        <f aca="false">J128/(J128+I128)</f>
        <v>0.851226993865031</v>
      </c>
      <c r="N128" s="0" t="n">
        <f aca="false">1-M128</f>
        <v>0.148773006134969</v>
      </c>
    </row>
    <row r="129" customFormat="false" ht="15" hidden="false" customHeight="false" outlineLevel="0" collapsed="false">
      <c r="A129" s="0" t="s">
        <v>624</v>
      </c>
      <c r="B129" s="0" t="s">
        <v>1952</v>
      </c>
      <c r="C129" s="4" t="n">
        <v>2E-005</v>
      </c>
      <c r="D129" s="4" t="str">
        <f aca="false">VLOOKUP($A129,таксономия!$1:$1048576,2,0)</f>
        <v>Bacilli</v>
      </c>
      <c r="E129" s="0" t="n">
        <v>0</v>
      </c>
      <c r="F129" s="0" t="n">
        <f aca="false">VLOOKUP($A129,арх!$1:$1048576,3,0)</f>
        <v>0</v>
      </c>
      <c r="G129" s="0" t="n">
        <f aca="false">IF(E129+F129=2,1,0)</f>
        <v>0</v>
      </c>
      <c r="H129" s="0" t="n">
        <f aca="false">COUNTIF($G$2:G129,1)</f>
        <v>30</v>
      </c>
      <c r="I129" s="5" t="n">
        <f aca="false">COUNTIF($G$2:G129,0)</f>
        <v>98</v>
      </c>
      <c r="J129" s="2" t="n">
        <f aca="false">COUNTIF(G129:$G$709,0)</f>
        <v>555</v>
      </c>
      <c r="K129" s="2" t="n">
        <f aca="false">COUNTIF(G129:$G$709,1)</f>
        <v>25</v>
      </c>
      <c r="L129" s="2" t="n">
        <f aca="false">H129/(H129+K129)</f>
        <v>0.545454545454545</v>
      </c>
      <c r="M129" s="0" t="n">
        <f aca="false">J129/(J129+I129)</f>
        <v>0.849923430321593</v>
      </c>
      <c r="N129" s="0" t="n">
        <f aca="false">1-M129</f>
        <v>0.150076569678407</v>
      </c>
    </row>
    <row r="130" customFormat="false" ht="15" hidden="false" customHeight="false" outlineLevel="0" collapsed="false">
      <c r="A130" s="0" t="s">
        <v>775</v>
      </c>
      <c r="B130" s="0" t="s">
        <v>1953</v>
      </c>
      <c r="C130" s="4" t="n">
        <v>2.2E-005</v>
      </c>
      <c r="D130" s="4" t="str">
        <f aca="false">VLOOKUP($A130,таксономия!$1:$1048576,2,0)</f>
        <v>Corynebacteriales</v>
      </c>
      <c r="E130" s="0" t="n">
        <v>1</v>
      </c>
      <c r="F130" s="0" t="n">
        <f aca="false">VLOOKUP($A130,арх!$1:$1048576,3,0)</f>
        <v>1</v>
      </c>
      <c r="G130" s="0" t="n">
        <f aca="false">IF(E130+F130=2,1,0)</f>
        <v>1</v>
      </c>
      <c r="H130" s="0" t="n">
        <f aca="false">COUNTIF($G$2:G130,1)</f>
        <v>31</v>
      </c>
      <c r="I130" s="5" t="n">
        <f aca="false">COUNTIF($G$2:G130,0)</f>
        <v>98</v>
      </c>
      <c r="J130" s="2" t="n">
        <f aca="false">COUNTIF(G130:$G$709,0)</f>
        <v>554</v>
      </c>
      <c r="K130" s="2" t="n">
        <f aca="false">COUNTIF(G130:$G$709,1)</f>
        <v>25</v>
      </c>
      <c r="L130" s="2" t="n">
        <f aca="false">H130/(H130+K130)</f>
        <v>0.553571428571429</v>
      </c>
      <c r="M130" s="0" t="n">
        <f aca="false">J130/(J130+I130)</f>
        <v>0.849693251533742</v>
      </c>
      <c r="N130" s="0" t="n">
        <f aca="false">1-M130</f>
        <v>0.150306748466258</v>
      </c>
    </row>
    <row r="131" customFormat="false" ht="15" hidden="false" customHeight="false" outlineLevel="0" collapsed="false">
      <c r="A131" s="0" t="s">
        <v>1005</v>
      </c>
      <c r="B131" s="0" t="s">
        <v>1954</v>
      </c>
      <c r="C131" s="4" t="n">
        <v>2.2E-005</v>
      </c>
      <c r="D131" s="4" t="str">
        <f aca="false">VLOOKUP($A131,таксономия!$1:$1048576,2,0)</f>
        <v>Corynebacteriales</v>
      </c>
      <c r="E131" s="0" t="n">
        <v>1</v>
      </c>
      <c r="F131" s="0" t="n">
        <f aca="false">VLOOKUP($A131,арх!$1:$1048576,3,0)</f>
        <v>0</v>
      </c>
      <c r="G131" s="0" t="n">
        <f aca="false">IF(E131+F131=2,1,0)</f>
        <v>0</v>
      </c>
      <c r="H131" s="0" t="n">
        <f aca="false">COUNTIF($G$2:G131,1)</f>
        <v>31</v>
      </c>
      <c r="I131" s="5" t="n">
        <f aca="false">COUNTIF($G$2:G131,0)</f>
        <v>99</v>
      </c>
      <c r="J131" s="2" t="n">
        <f aca="false">COUNTIF(G131:$G$709,0)</f>
        <v>554</v>
      </c>
      <c r="K131" s="2" t="n">
        <f aca="false">COUNTIF(G131:$G$709,1)</f>
        <v>24</v>
      </c>
      <c r="L131" s="2" t="n">
        <f aca="false">H131/(H131+K131)</f>
        <v>0.563636363636364</v>
      </c>
      <c r="M131" s="0" t="n">
        <f aca="false">J131/(J131+I131)</f>
        <v>0.848392036753446</v>
      </c>
      <c r="N131" s="0" t="n">
        <f aca="false">1-M131</f>
        <v>0.151607963246554</v>
      </c>
    </row>
    <row r="132" customFormat="false" ht="15" hidden="false" customHeight="false" outlineLevel="0" collapsed="false">
      <c r="A132" s="0" t="s">
        <v>935</v>
      </c>
      <c r="B132" s="0" t="s">
        <v>1955</v>
      </c>
      <c r="C132" s="4" t="n">
        <v>2.3E-005</v>
      </c>
      <c r="D132" s="4" t="str">
        <f aca="false">VLOOKUP($A132,таксономия!$1:$1048576,2,0)</f>
        <v>Thermoleophilia</v>
      </c>
      <c r="E132" s="0" t="n">
        <v>0</v>
      </c>
      <c r="F132" s="0" t="n">
        <f aca="false">VLOOKUP($A132,арх!$1:$1048576,3,0)</f>
        <v>1</v>
      </c>
      <c r="G132" s="0" t="n">
        <f aca="false">IF(E132+F132=2,1,0)</f>
        <v>0</v>
      </c>
      <c r="H132" s="0" t="n">
        <f aca="false">COUNTIF($G$2:G132,1)</f>
        <v>31</v>
      </c>
      <c r="I132" s="5" t="n">
        <f aca="false">COUNTIF($G$2:G132,0)</f>
        <v>100</v>
      </c>
      <c r="J132" s="2" t="n">
        <f aca="false">COUNTIF(G132:$G$709,0)</f>
        <v>553</v>
      </c>
      <c r="K132" s="2" t="n">
        <f aca="false">COUNTIF(G132:$G$709,1)</f>
        <v>24</v>
      </c>
      <c r="L132" s="2" t="n">
        <f aca="false">H132/(H132+K132)</f>
        <v>0.563636363636364</v>
      </c>
      <c r="M132" s="0" t="n">
        <f aca="false">J132/(J132+I132)</f>
        <v>0.846860643185299</v>
      </c>
      <c r="N132" s="0" t="n">
        <f aca="false">1-M132</f>
        <v>0.153139356814701</v>
      </c>
    </row>
    <row r="133" customFormat="false" ht="15" hidden="false" customHeight="false" outlineLevel="0" collapsed="false">
      <c r="A133" s="0" t="s">
        <v>1210</v>
      </c>
      <c r="B133" s="0" t="s">
        <v>1956</v>
      </c>
      <c r="C133" s="4" t="n">
        <v>2.6E-005</v>
      </c>
      <c r="D133" s="4" t="str">
        <f aca="false">VLOOKUP($A133,таксономия!$1:$1048576,2,0)</f>
        <v>Corynebacteriales</v>
      </c>
      <c r="E133" s="0" t="n">
        <v>1</v>
      </c>
      <c r="F133" s="0" t="n">
        <f aca="false">VLOOKUP($A133,арх!$1:$1048576,3,0)</f>
        <v>0</v>
      </c>
      <c r="G133" s="0" t="n">
        <f aca="false">IF(E133+F133=2,1,0)</f>
        <v>0</v>
      </c>
      <c r="H133" s="0" t="n">
        <f aca="false">COUNTIF($G$2:G133,1)</f>
        <v>31</v>
      </c>
      <c r="I133" s="5" t="n">
        <f aca="false">COUNTIF($G$2:G133,0)</f>
        <v>101</v>
      </c>
      <c r="J133" s="2" t="n">
        <f aca="false">COUNTIF(G133:$G$709,0)</f>
        <v>552</v>
      </c>
      <c r="K133" s="2" t="n">
        <f aca="false">COUNTIF(G133:$G$709,1)</f>
        <v>24</v>
      </c>
      <c r="L133" s="2" t="n">
        <f aca="false">H133/(H133+K133)</f>
        <v>0.563636363636364</v>
      </c>
      <c r="M133" s="0" t="n">
        <f aca="false">J133/(J133+I133)</f>
        <v>0.845329249617152</v>
      </c>
      <c r="N133" s="0" t="n">
        <f aca="false">1-M133</f>
        <v>0.154670750382848</v>
      </c>
    </row>
    <row r="134" customFormat="false" ht="15" hidden="false" customHeight="false" outlineLevel="0" collapsed="false">
      <c r="A134" s="0" t="s">
        <v>1208</v>
      </c>
      <c r="B134" s="0" t="s">
        <v>1957</v>
      </c>
      <c r="C134" s="4" t="n">
        <v>2.6E-005</v>
      </c>
      <c r="D134" s="4" t="str">
        <f aca="false">VLOOKUP($A134,таксономия!$1:$1048576,2,0)</f>
        <v>Chlorobia</v>
      </c>
      <c r="E134" s="0" t="n">
        <v>0</v>
      </c>
      <c r="F134" s="0" t="n">
        <f aca="false">VLOOKUP($A134,арх!$1:$1048576,3,0)</f>
        <v>0</v>
      </c>
      <c r="G134" s="0" t="n">
        <f aca="false">IF(E134+F134=2,1,0)</f>
        <v>0</v>
      </c>
      <c r="H134" s="0" t="n">
        <f aca="false">COUNTIF($G$2:G134,1)</f>
        <v>31</v>
      </c>
      <c r="I134" s="5" t="n">
        <f aca="false">COUNTIF($G$2:G134,0)</f>
        <v>102</v>
      </c>
      <c r="J134" s="2" t="n">
        <f aca="false">COUNTIF(G134:$G$709,0)</f>
        <v>551</v>
      </c>
      <c r="K134" s="2" t="n">
        <f aca="false">COUNTIF(G134:$G$709,1)</f>
        <v>24</v>
      </c>
      <c r="L134" s="2" t="n">
        <f aca="false">H134/(H134+K134)</f>
        <v>0.563636363636364</v>
      </c>
      <c r="M134" s="0" t="n">
        <f aca="false">J134/(J134+I134)</f>
        <v>0.843797856049005</v>
      </c>
      <c r="N134" s="0" t="n">
        <f aca="false">1-M134</f>
        <v>0.156202143950995</v>
      </c>
    </row>
    <row r="135" customFormat="false" ht="15" hidden="false" customHeight="false" outlineLevel="0" collapsed="false">
      <c r="A135" s="0" t="s">
        <v>190</v>
      </c>
      <c r="B135" s="0" t="s">
        <v>1958</v>
      </c>
      <c r="C135" s="4" t="n">
        <v>2.9E-005</v>
      </c>
      <c r="D135" s="4" t="str">
        <f aca="false">VLOOKUP($A135,таксономия!$1:$1048576,2,0)</f>
        <v>Chlorobia</v>
      </c>
      <c r="E135" s="0" t="n">
        <v>0</v>
      </c>
      <c r="F135" s="0" t="n">
        <f aca="false">VLOOKUP($A135,арх!$1:$1048576,3,0)</f>
        <v>0</v>
      </c>
      <c r="G135" s="0" t="n">
        <f aca="false">IF(E135+F135=2,1,0)</f>
        <v>0</v>
      </c>
      <c r="H135" s="0" t="n">
        <f aca="false">COUNTIF($G$2:G135,1)</f>
        <v>31</v>
      </c>
      <c r="I135" s="5" t="n">
        <f aca="false">COUNTIF($G$2:G135,0)</f>
        <v>103</v>
      </c>
      <c r="J135" s="2" t="n">
        <f aca="false">COUNTIF(G135:$G$709,0)</f>
        <v>550</v>
      </c>
      <c r="K135" s="2" t="n">
        <f aca="false">COUNTIF(G135:$G$709,1)</f>
        <v>24</v>
      </c>
      <c r="L135" s="2" t="n">
        <f aca="false">H135/(H135+K135)</f>
        <v>0.563636363636364</v>
      </c>
      <c r="M135" s="0" t="n">
        <f aca="false">J135/(J135+I135)</f>
        <v>0.842266462480858</v>
      </c>
      <c r="N135" s="0" t="n">
        <f aca="false">1-M135</f>
        <v>0.157733537519142</v>
      </c>
    </row>
    <row r="136" customFormat="false" ht="15" hidden="false" customHeight="false" outlineLevel="0" collapsed="false">
      <c r="A136" s="0" t="s">
        <v>441</v>
      </c>
      <c r="B136" s="0" t="s">
        <v>1959</v>
      </c>
      <c r="C136" s="4" t="n">
        <v>3E-005</v>
      </c>
      <c r="D136" s="4" t="str">
        <f aca="false">VLOOKUP($A136,таксономия!$1:$1048576,2,0)</f>
        <v>Bacilli</v>
      </c>
      <c r="E136" s="0" t="n">
        <v>0</v>
      </c>
      <c r="F136" s="0" t="n">
        <f aca="false">VLOOKUP($A136,арх!$1:$1048576,3,0)</f>
        <v>0</v>
      </c>
      <c r="G136" s="0" t="n">
        <f aca="false">IF(E136+F136=2,1,0)</f>
        <v>0</v>
      </c>
      <c r="H136" s="0" t="n">
        <f aca="false">COUNTIF($G$2:G136,1)</f>
        <v>31</v>
      </c>
      <c r="I136" s="5" t="n">
        <f aca="false">COUNTIF($G$2:G136,0)</f>
        <v>104</v>
      </c>
      <c r="J136" s="2" t="n">
        <f aca="false">COUNTIF(G136:$G$709,0)</f>
        <v>549</v>
      </c>
      <c r="K136" s="2" t="n">
        <f aca="false">COUNTIF(G136:$G$709,1)</f>
        <v>24</v>
      </c>
      <c r="L136" s="2" t="n">
        <f aca="false">H136/(H136+K136)</f>
        <v>0.563636363636364</v>
      </c>
      <c r="M136" s="0" t="n">
        <f aca="false">J136/(J136+I136)</f>
        <v>0.840735068912711</v>
      </c>
      <c r="N136" s="0" t="n">
        <f aca="false">1-M136</f>
        <v>0.159264931087289</v>
      </c>
    </row>
    <row r="137" customFormat="false" ht="15" hidden="false" customHeight="false" outlineLevel="0" collapsed="false">
      <c r="A137" s="0" t="s">
        <v>518</v>
      </c>
      <c r="B137" s="0" t="s">
        <v>1960</v>
      </c>
      <c r="C137" s="4" t="n">
        <v>3E-005</v>
      </c>
      <c r="D137" s="4" t="str">
        <f aca="false">VLOOKUP($A137,таксономия!$1:$1048576,2,0)</f>
        <v>Actinobacteria incertae sedis</v>
      </c>
      <c r="E137" s="0" t="n">
        <v>0</v>
      </c>
      <c r="F137" s="0" t="n">
        <f aca="false">VLOOKUP($A137,арх!$1:$1048576,3,0)</f>
        <v>0</v>
      </c>
      <c r="G137" s="0" t="n">
        <f aca="false">IF(E137+F137=2,1,0)</f>
        <v>0</v>
      </c>
      <c r="H137" s="0" t="n">
        <f aca="false">COUNTIF($G$2:G137,1)</f>
        <v>31</v>
      </c>
      <c r="I137" s="5" t="n">
        <f aca="false">COUNTIF($G$2:G137,0)</f>
        <v>105</v>
      </c>
      <c r="J137" s="2" t="n">
        <f aca="false">COUNTIF(G137:$G$709,0)</f>
        <v>548</v>
      </c>
      <c r="K137" s="2" t="n">
        <f aca="false">COUNTIF(G137:$G$709,1)</f>
        <v>24</v>
      </c>
      <c r="L137" s="2" t="n">
        <f aca="false">H137/(H137+K137)</f>
        <v>0.563636363636364</v>
      </c>
      <c r="M137" s="0" t="n">
        <f aca="false">J137/(J137+I137)</f>
        <v>0.839203675344563</v>
      </c>
      <c r="N137" s="0" t="n">
        <f aca="false">1-M137</f>
        <v>0.160796324655436</v>
      </c>
    </row>
    <row r="138" customFormat="false" ht="15" hidden="false" customHeight="false" outlineLevel="0" collapsed="false">
      <c r="A138" s="0" t="s">
        <v>893</v>
      </c>
      <c r="B138" s="0" t="s">
        <v>1961</v>
      </c>
      <c r="C138" s="4" t="n">
        <v>3.2E-005</v>
      </c>
      <c r="D138" s="4" t="str">
        <f aca="false">VLOOKUP($A138,таксономия!$1:$1048576,2,0)</f>
        <v>Corynebacteriales</v>
      </c>
      <c r="E138" s="0" t="n">
        <v>1</v>
      </c>
      <c r="F138" s="0" t="n">
        <f aca="false">VLOOKUP($A138,арх!$1:$1048576,3,0)</f>
        <v>1</v>
      </c>
      <c r="G138" s="0" t="n">
        <f aca="false">IF(E138+F138=2,1,0)</f>
        <v>1</v>
      </c>
      <c r="H138" s="0" t="n">
        <f aca="false">COUNTIF($G$2:G138,1)</f>
        <v>32</v>
      </c>
      <c r="I138" s="5" t="n">
        <f aca="false">COUNTIF($G$2:G138,0)</f>
        <v>105</v>
      </c>
      <c r="J138" s="2" t="n">
        <f aca="false">COUNTIF(G138:$G$709,0)</f>
        <v>547</v>
      </c>
      <c r="K138" s="2" t="n">
        <f aca="false">COUNTIF(G138:$G$709,1)</f>
        <v>24</v>
      </c>
      <c r="L138" s="2" t="n">
        <f aca="false">H138/(H138+K138)</f>
        <v>0.571428571428571</v>
      </c>
      <c r="M138" s="0" t="n">
        <f aca="false">J138/(J138+I138)</f>
        <v>0.838957055214724</v>
      </c>
      <c r="N138" s="0" t="n">
        <f aca="false">1-M138</f>
        <v>0.161042944785276</v>
      </c>
    </row>
    <row r="139" customFormat="false" ht="15" hidden="false" customHeight="false" outlineLevel="0" collapsed="false">
      <c r="A139" s="0" t="s">
        <v>189</v>
      </c>
      <c r="B139" s="0" t="s">
        <v>1962</v>
      </c>
      <c r="C139" s="4" t="n">
        <v>3.3E-005</v>
      </c>
      <c r="D139" s="4" t="str">
        <f aca="false">VLOOKUP($A139,таксономия!$1:$1048576,2,0)</f>
        <v>Chlorobia</v>
      </c>
      <c r="E139" s="0" t="n">
        <v>0</v>
      </c>
      <c r="F139" s="0" t="n">
        <f aca="false">VLOOKUP($A139,арх!$1:$1048576,3,0)</f>
        <v>0</v>
      </c>
      <c r="G139" s="0" t="n">
        <f aca="false">IF(E139+F139=2,1,0)</f>
        <v>0</v>
      </c>
      <c r="H139" s="0" t="n">
        <f aca="false">COUNTIF($G$2:G139,1)</f>
        <v>32</v>
      </c>
      <c r="I139" s="5" t="n">
        <f aca="false">COUNTIF($G$2:G139,0)</f>
        <v>106</v>
      </c>
      <c r="J139" s="2" t="n">
        <f aca="false">COUNTIF(G139:$G$709,0)</f>
        <v>547</v>
      </c>
      <c r="K139" s="2" t="n">
        <f aca="false">COUNTIF(G139:$G$709,1)</f>
        <v>23</v>
      </c>
      <c r="L139" s="2" t="n">
        <f aca="false">H139/(H139+K139)</f>
        <v>0.581818181818182</v>
      </c>
      <c r="M139" s="0" t="n">
        <f aca="false">J139/(J139+I139)</f>
        <v>0.837672281776417</v>
      </c>
      <c r="N139" s="0" t="n">
        <f aca="false">1-M139</f>
        <v>0.162327718223584</v>
      </c>
    </row>
    <row r="140" customFormat="false" ht="15" hidden="false" customHeight="false" outlineLevel="0" collapsed="false">
      <c r="A140" s="0" t="s">
        <v>1018</v>
      </c>
      <c r="B140" s="0" t="s">
        <v>1963</v>
      </c>
      <c r="C140" s="4" t="n">
        <v>3.4E-005</v>
      </c>
      <c r="D140" s="4" t="str">
        <f aca="false">VLOOKUP($A140,таксономия!$1:$1048576,2,0)</f>
        <v>Pseudonocardiales</v>
      </c>
      <c r="E140" s="0" t="n">
        <v>0</v>
      </c>
      <c r="F140" s="0" t="n">
        <f aca="false">VLOOKUP($A140,арх!$1:$1048576,3,0)</f>
        <v>1</v>
      </c>
      <c r="G140" s="0" t="n">
        <f aca="false">IF(E140+F140=2,1,0)</f>
        <v>0</v>
      </c>
      <c r="H140" s="0" t="n">
        <f aca="false">COUNTIF($G$2:G140,1)</f>
        <v>32</v>
      </c>
      <c r="I140" s="5" t="n">
        <f aca="false">COUNTIF($G$2:G140,0)</f>
        <v>107</v>
      </c>
      <c r="J140" s="2" t="n">
        <f aca="false">COUNTIF(G140:$G$709,0)</f>
        <v>546</v>
      </c>
      <c r="K140" s="2" t="n">
        <f aca="false">COUNTIF(G140:$G$709,1)</f>
        <v>23</v>
      </c>
      <c r="L140" s="2" t="n">
        <f aca="false">H140/(H140+K140)</f>
        <v>0.581818181818182</v>
      </c>
      <c r="M140" s="0" t="n">
        <f aca="false">J140/(J140+I140)</f>
        <v>0.836140888208269</v>
      </c>
      <c r="N140" s="0" t="n">
        <f aca="false">1-M140</f>
        <v>0.163859111791731</v>
      </c>
    </row>
    <row r="141" customFormat="false" ht="15" hidden="false" customHeight="false" outlineLevel="0" collapsed="false">
      <c r="A141" s="0" t="s">
        <v>613</v>
      </c>
      <c r="B141" s="0" t="s">
        <v>1964</v>
      </c>
      <c r="C141" s="4" t="n">
        <v>3.4E-005</v>
      </c>
      <c r="D141" s="4" t="str">
        <f aca="false">VLOOKUP($A141,таксономия!$1:$1048576,2,0)</f>
        <v>Bifidobacteriales</v>
      </c>
      <c r="E141" s="0" t="n">
        <v>0</v>
      </c>
      <c r="F141" s="0" t="n">
        <f aca="false">VLOOKUP($A141,арх!$1:$1048576,3,0)</f>
        <v>0</v>
      </c>
      <c r="G141" s="0" t="n">
        <f aca="false">IF(E141+F141=2,1,0)</f>
        <v>0</v>
      </c>
      <c r="H141" s="0" t="n">
        <f aca="false">COUNTIF($G$2:G141,1)</f>
        <v>32</v>
      </c>
      <c r="I141" s="5" t="n">
        <f aca="false">COUNTIF($G$2:G141,0)</f>
        <v>108</v>
      </c>
      <c r="J141" s="2" t="n">
        <f aca="false">COUNTIF(G141:$G$709,0)</f>
        <v>545</v>
      </c>
      <c r="K141" s="2" t="n">
        <f aca="false">COUNTIF(G141:$G$709,1)</f>
        <v>23</v>
      </c>
      <c r="L141" s="2" t="n">
        <f aca="false">H141/(H141+K141)</f>
        <v>0.581818181818182</v>
      </c>
      <c r="M141" s="0" t="n">
        <f aca="false">J141/(J141+I141)</f>
        <v>0.834609494640123</v>
      </c>
      <c r="N141" s="0" t="n">
        <f aca="false">1-M141</f>
        <v>0.165390505359878</v>
      </c>
    </row>
    <row r="142" customFormat="false" ht="15" hidden="false" customHeight="false" outlineLevel="0" collapsed="false">
      <c r="A142" s="0" t="s">
        <v>632</v>
      </c>
      <c r="B142" s="0" t="s">
        <v>1965</v>
      </c>
      <c r="C142" s="4" t="n">
        <v>3.4E-005</v>
      </c>
      <c r="D142" s="4" t="str">
        <f aca="false">VLOOKUP($A142,таксономия!$1:$1048576,2,0)</f>
        <v>Bifidobacteriales</v>
      </c>
      <c r="E142" s="0" t="n">
        <v>0</v>
      </c>
      <c r="F142" s="0" t="n">
        <f aca="false">VLOOKUP($A142,арх!$1:$1048576,3,0)</f>
        <v>0</v>
      </c>
      <c r="G142" s="0" t="n">
        <f aca="false">IF(E142+F142=2,1,0)</f>
        <v>0</v>
      </c>
      <c r="H142" s="0" t="n">
        <f aca="false">COUNTIF($G$2:G142,1)</f>
        <v>32</v>
      </c>
      <c r="I142" s="5" t="n">
        <f aca="false">COUNTIF($G$2:G142,0)</f>
        <v>109</v>
      </c>
      <c r="J142" s="2" t="n">
        <f aca="false">COUNTIF(G142:$G$709,0)</f>
        <v>544</v>
      </c>
      <c r="K142" s="2" t="n">
        <f aca="false">COUNTIF(G142:$G$709,1)</f>
        <v>23</v>
      </c>
      <c r="L142" s="2" t="n">
        <f aca="false">H142/(H142+K142)</f>
        <v>0.581818181818182</v>
      </c>
      <c r="M142" s="0" t="n">
        <f aca="false">J142/(J142+I142)</f>
        <v>0.833078101071976</v>
      </c>
      <c r="N142" s="0" t="n">
        <f aca="false">1-M142</f>
        <v>0.166921898928024</v>
      </c>
    </row>
    <row r="143" customFormat="false" ht="15" hidden="false" customHeight="false" outlineLevel="0" collapsed="false">
      <c r="A143" s="0" t="s">
        <v>112</v>
      </c>
      <c r="B143" s="0" t="s">
        <v>1966</v>
      </c>
      <c r="C143" s="4" t="n">
        <v>3.5E-005</v>
      </c>
      <c r="D143" s="4" t="str">
        <f aca="false">VLOOKUP($A143,таксономия!$1:$1048576,2,0)</f>
        <v>Thermotogales</v>
      </c>
      <c r="E143" s="0" t="n">
        <v>0</v>
      </c>
      <c r="F143" s="0" t="n">
        <f aca="false">VLOOKUP($A143,арх!$1:$1048576,3,0)</f>
        <v>0</v>
      </c>
      <c r="G143" s="0" t="n">
        <f aca="false">IF(E143+F143=2,1,0)</f>
        <v>0</v>
      </c>
      <c r="H143" s="0" t="n">
        <f aca="false">COUNTIF($G$2:G143,1)</f>
        <v>32</v>
      </c>
      <c r="I143" s="5" t="n">
        <f aca="false">COUNTIF($G$2:G143,0)</f>
        <v>110</v>
      </c>
      <c r="J143" s="2" t="n">
        <f aca="false">COUNTIF(G143:$G$709,0)</f>
        <v>543</v>
      </c>
      <c r="K143" s="2" t="n">
        <f aca="false">COUNTIF(G143:$G$709,1)</f>
        <v>23</v>
      </c>
      <c r="L143" s="2" t="n">
        <f aca="false">H143/(H143+K143)</f>
        <v>0.581818181818182</v>
      </c>
      <c r="M143" s="0" t="n">
        <f aca="false">J143/(J143+I143)</f>
        <v>0.831546707503829</v>
      </c>
      <c r="N143" s="0" t="n">
        <f aca="false">1-M143</f>
        <v>0.168453292496171</v>
      </c>
    </row>
    <row r="144" customFormat="false" ht="15" hidden="false" customHeight="false" outlineLevel="0" collapsed="false">
      <c r="A144" s="0" t="s">
        <v>650</v>
      </c>
      <c r="B144" s="0" t="s">
        <v>1967</v>
      </c>
      <c r="C144" s="4" t="n">
        <v>3.5E-005</v>
      </c>
      <c r="D144" s="4" t="str">
        <f aca="false">VLOOKUP($A144,таксономия!$1:$1048576,2,0)</f>
        <v>Bifidobacteriales</v>
      </c>
      <c r="E144" s="0" t="n">
        <v>0</v>
      </c>
      <c r="F144" s="0" t="n">
        <f aca="false">VLOOKUP($A144,арх!$1:$1048576,3,0)</f>
        <v>0</v>
      </c>
      <c r="G144" s="0" t="n">
        <f aca="false">IF(E144+F144=2,1,0)</f>
        <v>0</v>
      </c>
      <c r="H144" s="0" t="n">
        <f aca="false">COUNTIF($G$2:G144,1)</f>
        <v>32</v>
      </c>
      <c r="I144" s="5" t="n">
        <f aca="false">COUNTIF($G$2:G144,0)</f>
        <v>111</v>
      </c>
      <c r="J144" s="2" t="n">
        <f aca="false">COUNTIF(G144:$G$709,0)</f>
        <v>542</v>
      </c>
      <c r="K144" s="2" t="n">
        <f aca="false">COUNTIF(G144:$G$709,1)</f>
        <v>23</v>
      </c>
      <c r="L144" s="2" t="n">
        <f aca="false">H144/(H144+K144)</f>
        <v>0.581818181818182</v>
      </c>
      <c r="M144" s="0" t="n">
        <f aca="false">J144/(J144+I144)</f>
        <v>0.830015313935681</v>
      </c>
      <c r="N144" s="0" t="n">
        <f aca="false">1-M144</f>
        <v>0.169984686064319</v>
      </c>
    </row>
    <row r="145" customFormat="false" ht="15" hidden="false" customHeight="false" outlineLevel="0" collapsed="false">
      <c r="A145" s="0" t="s">
        <v>1105</v>
      </c>
      <c r="B145" s="0" t="s">
        <v>1968</v>
      </c>
      <c r="C145" s="4" t="n">
        <v>3.8E-005</v>
      </c>
      <c r="D145" s="4" t="str">
        <f aca="false">VLOOKUP($A145,таксономия!$1:$1048576,2,0)</f>
        <v>Frankiales</v>
      </c>
      <c r="E145" s="0" t="n">
        <v>0</v>
      </c>
      <c r="F145" s="0" t="n">
        <f aca="false">VLOOKUP($A145,арх!$1:$1048576,3,0)</f>
        <v>1</v>
      </c>
      <c r="G145" s="0" t="n">
        <f aca="false">IF(E145+F145=2,1,0)</f>
        <v>0</v>
      </c>
      <c r="H145" s="0" t="n">
        <f aca="false">COUNTIF($G$2:G145,1)</f>
        <v>32</v>
      </c>
      <c r="I145" s="5" t="n">
        <f aca="false">COUNTIF($G$2:G145,0)</f>
        <v>112</v>
      </c>
      <c r="J145" s="2" t="n">
        <f aca="false">COUNTIF(G145:$G$709,0)</f>
        <v>541</v>
      </c>
      <c r="K145" s="2" t="n">
        <f aca="false">COUNTIF(G145:$G$709,1)</f>
        <v>23</v>
      </c>
      <c r="L145" s="2" t="n">
        <f aca="false">H145/(H145+K145)</f>
        <v>0.581818181818182</v>
      </c>
      <c r="M145" s="0" t="n">
        <f aca="false">J145/(J145+I145)</f>
        <v>0.828483920367535</v>
      </c>
      <c r="N145" s="0" t="n">
        <f aca="false">1-M145</f>
        <v>0.171516079632466</v>
      </c>
    </row>
    <row r="146" customFormat="false" ht="15" hidden="false" customHeight="false" outlineLevel="0" collapsed="false">
      <c r="A146" s="0" t="s">
        <v>741</v>
      </c>
      <c r="B146" s="0" t="s">
        <v>1969</v>
      </c>
      <c r="C146" s="4" t="n">
        <v>3.9E-005</v>
      </c>
      <c r="D146" s="4" t="str">
        <f aca="false">VLOOKUP($A146,таксономия!$1:$1048576,2,0)</f>
        <v>Pseudonocardiales</v>
      </c>
      <c r="E146" s="0" t="n">
        <v>0</v>
      </c>
      <c r="F146" s="0" t="n">
        <f aca="false">VLOOKUP($A146,арх!$1:$1048576,3,0)</f>
        <v>1</v>
      </c>
      <c r="G146" s="0" t="n">
        <f aca="false">IF(E146+F146=2,1,0)</f>
        <v>0</v>
      </c>
      <c r="H146" s="0" t="n">
        <f aca="false">COUNTIF($G$2:G146,1)</f>
        <v>32</v>
      </c>
      <c r="I146" s="5" t="n">
        <f aca="false">COUNTIF($G$2:G146,0)</f>
        <v>113</v>
      </c>
      <c r="J146" s="2" t="n">
        <f aca="false">COUNTIF(G146:$G$709,0)</f>
        <v>540</v>
      </c>
      <c r="K146" s="2" t="n">
        <f aca="false">COUNTIF(G146:$G$709,1)</f>
        <v>23</v>
      </c>
      <c r="L146" s="2" t="n">
        <f aca="false">H146/(H146+K146)</f>
        <v>0.581818181818182</v>
      </c>
      <c r="M146" s="0" t="n">
        <f aca="false">J146/(J146+I146)</f>
        <v>0.826952526799387</v>
      </c>
      <c r="N146" s="0" t="n">
        <f aca="false">1-M146</f>
        <v>0.173047473200613</v>
      </c>
    </row>
    <row r="147" customFormat="false" ht="15" hidden="false" customHeight="false" outlineLevel="0" collapsed="false">
      <c r="A147" s="0" t="s">
        <v>773</v>
      </c>
      <c r="B147" s="0" t="s">
        <v>1970</v>
      </c>
      <c r="C147" s="4" t="n">
        <v>4.1E-005</v>
      </c>
      <c r="D147" s="4" t="str">
        <f aca="false">VLOOKUP($A147,таксономия!$1:$1048576,2,0)</f>
        <v>Corynebacteriales</v>
      </c>
      <c r="E147" s="0" t="n">
        <v>1</v>
      </c>
      <c r="F147" s="0" t="n">
        <f aca="false">VLOOKUP($A147,арх!$1:$1048576,3,0)</f>
        <v>0</v>
      </c>
      <c r="G147" s="0" t="n">
        <f aca="false">IF(E147+F147=2,1,0)</f>
        <v>0</v>
      </c>
      <c r="H147" s="0" t="n">
        <f aca="false">COUNTIF($G$2:G147,1)</f>
        <v>32</v>
      </c>
      <c r="I147" s="5" t="n">
        <f aca="false">COUNTIF($G$2:G147,0)</f>
        <v>114</v>
      </c>
      <c r="J147" s="2" t="n">
        <f aca="false">COUNTIF(G147:$G$709,0)</f>
        <v>539</v>
      </c>
      <c r="K147" s="2" t="n">
        <f aca="false">COUNTIF(G147:$G$709,1)</f>
        <v>23</v>
      </c>
      <c r="L147" s="2" t="n">
        <f aca="false">H147/(H147+K147)</f>
        <v>0.581818181818182</v>
      </c>
      <c r="M147" s="0" t="n">
        <f aca="false">J147/(J147+I147)</f>
        <v>0.82542113323124</v>
      </c>
      <c r="N147" s="0" t="n">
        <f aca="false">1-M147</f>
        <v>0.17457886676876</v>
      </c>
    </row>
    <row r="148" customFormat="false" ht="15" hidden="false" customHeight="false" outlineLevel="0" collapsed="false">
      <c r="A148" s="0" t="s">
        <v>937</v>
      </c>
      <c r="B148" s="0" t="s">
        <v>1971</v>
      </c>
      <c r="C148" s="4" t="n">
        <v>4.4E-005</v>
      </c>
      <c r="D148" s="4" t="str">
        <f aca="false">VLOOKUP($A148,таксономия!$1:$1048576,2,0)</f>
        <v>Thermoleophilia</v>
      </c>
      <c r="E148" s="0" t="n">
        <v>0</v>
      </c>
      <c r="F148" s="0" t="n">
        <f aca="false">VLOOKUP($A148,арх!$1:$1048576,3,0)</f>
        <v>1</v>
      </c>
      <c r="G148" s="0" t="n">
        <f aca="false">IF(E148+F148=2,1,0)</f>
        <v>0</v>
      </c>
      <c r="H148" s="0" t="n">
        <f aca="false">COUNTIF($G$2:G148,1)</f>
        <v>32</v>
      </c>
      <c r="I148" s="5" t="n">
        <f aca="false">COUNTIF($G$2:G148,0)</f>
        <v>115</v>
      </c>
      <c r="J148" s="2" t="n">
        <f aca="false">COUNTIF(G148:$G$709,0)</f>
        <v>538</v>
      </c>
      <c r="K148" s="2" t="n">
        <f aca="false">COUNTIF(G148:$G$709,1)</f>
        <v>23</v>
      </c>
      <c r="L148" s="2" t="n">
        <f aca="false">H148/(H148+K148)</f>
        <v>0.581818181818182</v>
      </c>
      <c r="M148" s="0" t="n">
        <f aca="false">J148/(J148+I148)</f>
        <v>0.823889739663093</v>
      </c>
      <c r="N148" s="0" t="n">
        <f aca="false">1-M148</f>
        <v>0.176110260336907</v>
      </c>
    </row>
    <row r="149" customFormat="false" ht="15" hidden="false" customHeight="false" outlineLevel="0" collapsed="false">
      <c r="A149" s="0" t="s">
        <v>119</v>
      </c>
      <c r="B149" s="0" t="s">
        <v>1972</v>
      </c>
      <c r="C149" s="4" t="n">
        <v>4.4E-005</v>
      </c>
      <c r="D149" s="4" t="str">
        <f aca="false">VLOOKUP($A149,таксономия!$1:$1048576,2,0)</f>
        <v>Alphaproteobacteria</v>
      </c>
      <c r="E149" s="0" t="n">
        <v>0</v>
      </c>
      <c r="F149" s="0" t="n">
        <f aca="false">VLOOKUP($A149,арх!$1:$1048576,3,0)</f>
        <v>0</v>
      </c>
      <c r="G149" s="0" t="n">
        <f aca="false">IF(E149+F149=2,1,0)</f>
        <v>0</v>
      </c>
      <c r="H149" s="0" t="n">
        <f aca="false">COUNTIF($G$2:G149,1)</f>
        <v>32</v>
      </c>
      <c r="I149" s="5" t="n">
        <f aca="false">COUNTIF($G$2:G149,0)</f>
        <v>116</v>
      </c>
      <c r="J149" s="2" t="n">
        <f aca="false">COUNTIF(G149:$G$709,0)</f>
        <v>537</v>
      </c>
      <c r="K149" s="2" t="n">
        <f aca="false">COUNTIF(G149:$G$709,1)</f>
        <v>23</v>
      </c>
      <c r="L149" s="2" t="n">
        <f aca="false">H149/(H149+K149)</f>
        <v>0.581818181818182</v>
      </c>
      <c r="M149" s="0" t="n">
        <f aca="false">J149/(J149+I149)</f>
        <v>0.822358346094946</v>
      </c>
      <c r="N149" s="0" t="n">
        <f aca="false">1-M149</f>
        <v>0.177641653905054</v>
      </c>
    </row>
    <row r="150" customFormat="false" ht="15" hidden="false" customHeight="false" outlineLevel="0" collapsed="false">
      <c r="A150" s="0" t="s">
        <v>1012</v>
      </c>
      <c r="B150" s="0" t="s">
        <v>1973</v>
      </c>
      <c r="C150" s="4" t="n">
        <v>4.5E-005</v>
      </c>
      <c r="D150" s="4" t="str">
        <f aca="false">VLOOKUP($A150,таксономия!$1:$1048576,2,0)</f>
        <v>Corynebacteriales</v>
      </c>
      <c r="E150" s="0" t="n">
        <v>1</v>
      </c>
      <c r="F150" s="0" t="n">
        <f aca="false">VLOOKUP($A150,арх!$1:$1048576,3,0)</f>
        <v>0</v>
      </c>
      <c r="G150" s="0" t="n">
        <f aca="false">IF(E150+F150=2,1,0)</f>
        <v>0</v>
      </c>
      <c r="H150" s="0" t="n">
        <f aca="false">COUNTIF($G$2:G150,1)</f>
        <v>32</v>
      </c>
      <c r="I150" s="5" t="n">
        <f aca="false">COUNTIF($G$2:G150,0)</f>
        <v>117</v>
      </c>
      <c r="J150" s="2" t="n">
        <f aca="false">COUNTIF(G150:$G$709,0)</f>
        <v>536</v>
      </c>
      <c r="K150" s="2" t="n">
        <f aca="false">COUNTIF(G150:$G$709,1)</f>
        <v>23</v>
      </c>
      <c r="L150" s="2" t="n">
        <f aca="false">H150/(H150+K150)</f>
        <v>0.581818181818182</v>
      </c>
      <c r="M150" s="0" t="n">
        <f aca="false">J150/(J150+I150)</f>
        <v>0.820826952526799</v>
      </c>
      <c r="N150" s="0" t="n">
        <f aca="false">1-M150</f>
        <v>0.179173047473201</v>
      </c>
    </row>
    <row r="151" customFormat="false" ht="15" hidden="false" customHeight="false" outlineLevel="0" collapsed="false">
      <c r="A151" s="0" t="s">
        <v>904</v>
      </c>
      <c r="B151" s="0" t="s">
        <v>1974</v>
      </c>
      <c r="C151" s="4" t="n">
        <v>4.6E-005</v>
      </c>
      <c r="D151" s="4" t="str">
        <f aca="false">VLOOKUP($A151,таксономия!$1:$1048576,2,0)</f>
        <v>Gammaproteobacteria</v>
      </c>
      <c r="E151" s="0" t="n">
        <v>0</v>
      </c>
      <c r="F151" s="0" t="n">
        <f aca="false">VLOOKUP($A151,арх!$1:$1048576,3,0)</f>
        <v>0</v>
      </c>
      <c r="G151" s="0" t="n">
        <f aca="false">IF(E151+F151=2,1,0)</f>
        <v>0</v>
      </c>
      <c r="H151" s="0" t="n">
        <f aca="false">COUNTIF($G$2:G151,1)</f>
        <v>32</v>
      </c>
      <c r="I151" s="5" t="n">
        <f aca="false">COUNTIF($G$2:G151,0)</f>
        <v>118</v>
      </c>
      <c r="J151" s="2" t="n">
        <f aca="false">COUNTIF(G151:$G$709,0)</f>
        <v>535</v>
      </c>
      <c r="K151" s="2" t="n">
        <f aca="false">COUNTIF(G151:$G$709,1)</f>
        <v>23</v>
      </c>
      <c r="L151" s="2" t="n">
        <f aca="false">H151/(H151+K151)</f>
        <v>0.581818181818182</v>
      </c>
      <c r="M151" s="0" t="n">
        <f aca="false">J151/(J151+I151)</f>
        <v>0.819295558958652</v>
      </c>
      <c r="N151" s="0" t="n">
        <f aca="false">1-M151</f>
        <v>0.180704441041348</v>
      </c>
    </row>
    <row r="152" customFormat="false" ht="15" hidden="false" customHeight="false" outlineLevel="0" collapsed="false">
      <c r="A152" s="0" t="s">
        <v>1013</v>
      </c>
      <c r="B152" s="0" t="s">
        <v>1975</v>
      </c>
      <c r="C152" s="4" t="n">
        <v>4.7E-005</v>
      </c>
      <c r="D152" s="4" t="str">
        <f aca="false">VLOOKUP($A152,таксономия!$1:$1048576,2,0)</f>
        <v>Corynebacteriales</v>
      </c>
      <c r="E152" s="0" t="n">
        <v>1</v>
      </c>
      <c r="F152" s="0" t="n">
        <f aca="false">VLOOKUP($A152,арх!$1:$1048576,3,0)</f>
        <v>0</v>
      </c>
      <c r="G152" s="0" t="n">
        <f aca="false">IF(E152+F152=2,1,0)</f>
        <v>0</v>
      </c>
      <c r="H152" s="0" t="n">
        <f aca="false">COUNTIF($G$2:G152,1)</f>
        <v>32</v>
      </c>
      <c r="I152" s="5" t="n">
        <f aca="false">COUNTIF($G$2:G152,0)</f>
        <v>119</v>
      </c>
      <c r="J152" s="2" t="n">
        <f aca="false">COUNTIF(G152:$G$709,0)</f>
        <v>534</v>
      </c>
      <c r="K152" s="2" t="n">
        <f aca="false">COUNTIF(G152:$G$709,1)</f>
        <v>23</v>
      </c>
      <c r="L152" s="2" t="n">
        <f aca="false">H152/(H152+K152)</f>
        <v>0.581818181818182</v>
      </c>
      <c r="M152" s="0" t="n">
        <f aca="false">J152/(J152+I152)</f>
        <v>0.817764165390505</v>
      </c>
      <c r="N152" s="0" t="n">
        <f aca="false">1-M152</f>
        <v>0.182235834609495</v>
      </c>
    </row>
    <row r="153" customFormat="false" ht="15" hidden="false" customHeight="false" outlineLevel="0" collapsed="false">
      <c r="A153" s="0" t="s">
        <v>224</v>
      </c>
      <c r="B153" s="0" t="s">
        <v>1976</v>
      </c>
      <c r="C153" s="4" t="n">
        <v>4.7E-005</v>
      </c>
      <c r="D153" s="4" t="str">
        <f aca="false">VLOOKUP($A153,таксономия!$1:$1048576,2,0)</f>
        <v>Gammaproteobacteria</v>
      </c>
      <c r="E153" s="0" t="n">
        <v>0</v>
      </c>
      <c r="F153" s="0" t="n">
        <f aca="false">VLOOKUP($A153,арх!$1:$1048576,3,0)</f>
        <v>0</v>
      </c>
      <c r="G153" s="0" t="n">
        <f aca="false">IF(E153+F153=2,1,0)</f>
        <v>0</v>
      </c>
      <c r="H153" s="0" t="n">
        <f aca="false">COUNTIF($G$2:G153,1)</f>
        <v>32</v>
      </c>
      <c r="I153" s="5" t="n">
        <f aca="false">COUNTIF($G$2:G153,0)</f>
        <v>120</v>
      </c>
      <c r="J153" s="2" t="n">
        <f aca="false">COUNTIF(G153:$G$709,0)</f>
        <v>533</v>
      </c>
      <c r="K153" s="2" t="n">
        <f aca="false">COUNTIF(G153:$G$709,1)</f>
        <v>23</v>
      </c>
      <c r="L153" s="2" t="n">
        <f aca="false">H153/(H153+K153)</f>
        <v>0.581818181818182</v>
      </c>
      <c r="M153" s="0" t="n">
        <f aca="false">J153/(J153+I153)</f>
        <v>0.816232771822358</v>
      </c>
      <c r="N153" s="0" t="n">
        <f aca="false">1-M153</f>
        <v>0.183767228177642</v>
      </c>
    </row>
    <row r="154" customFormat="false" ht="15" hidden="false" customHeight="false" outlineLevel="0" collapsed="false">
      <c r="A154" s="0" t="s">
        <v>982</v>
      </c>
      <c r="B154" s="0" t="s">
        <v>1977</v>
      </c>
      <c r="C154" s="4" t="n">
        <v>5.3E-005</v>
      </c>
      <c r="D154" s="4" t="str">
        <f aca="false">VLOOKUP($A154,таксономия!$1:$1048576,2,0)</f>
        <v>Bacteroidia</v>
      </c>
      <c r="E154" s="0" t="n">
        <v>0</v>
      </c>
      <c r="F154" s="0" t="n">
        <f aca="false">VLOOKUP($A154,арх!$1:$1048576,3,0)</f>
        <v>0</v>
      </c>
      <c r="G154" s="0" t="n">
        <f aca="false">IF(E154+F154=2,1,0)</f>
        <v>0</v>
      </c>
      <c r="H154" s="0" t="n">
        <f aca="false">COUNTIF($G$2:G154,1)</f>
        <v>32</v>
      </c>
      <c r="I154" s="5" t="n">
        <f aca="false">COUNTIF($G$2:G154,0)</f>
        <v>121</v>
      </c>
      <c r="J154" s="2" t="n">
        <f aca="false">COUNTIF(G154:$G$709,0)</f>
        <v>532</v>
      </c>
      <c r="K154" s="2" t="n">
        <f aca="false">COUNTIF(G154:$G$709,1)</f>
        <v>23</v>
      </c>
      <c r="L154" s="2" t="n">
        <f aca="false">H154/(H154+K154)</f>
        <v>0.581818181818182</v>
      </c>
      <c r="M154" s="0" t="n">
        <f aca="false">J154/(J154+I154)</f>
        <v>0.814701378254211</v>
      </c>
      <c r="N154" s="0" t="n">
        <f aca="false">1-M154</f>
        <v>0.185298621745789</v>
      </c>
    </row>
    <row r="155" customFormat="false" ht="15" hidden="false" customHeight="false" outlineLevel="0" collapsed="false">
      <c r="A155" s="0" t="s">
        <v>670</v>
      </c>
      <c r="B155" s="0" t="s">
        <v>1978</v>
      </c>
      <c r="C155" s="4" t="n">
        <v>5.4E-005</v>
      </c>
      <c r="D155" s="4" t="str">
        <f aca="false">VLOOKUP($A155,таксономия!$1:$1048576,2,0)</f>
        <v>Alphaproteobacteria</v>
      </c>
      <c r="E155" s="0" t="n">
        <v>0</v>
      </c>
      <c r="F155" s="0" t="n">
        <f aca="false">VLOOKUP($A155,арх!$1:$1048576,3,0)</f>
        <v>0</v>
      </c>
      <c r="G155" s="0" t="n">
        <f aca="false">IF(E155+F155=2,1,0)</f>
        <v>0</v>
      </c>
      <c r="H155" s="0" t="n">
        <f aca="false">COUNTIF($G$2:G155,1)</f>
        <v>32</v>
      </c>
      <c r="I155" s="5" t="n">
        <f aca="false">COUNTIF($G$2:G155,0)</f>
        <v>122</v>
      </c>
      <c r="J155" s="2" t="n">
        <f aca="false">COUNTIF(G155:$G$709,0)</f>
        <v>531</v>
      </c>
      <c r="K155" s="2" t="n">
        <f aca="false">COUNTIF(G155:$G$709,1)</f>
        <v>23</v>
      </c>
      <c r="L155" s="2" t="n">
        <f aca="false">H155/(H155+K155)</f>
        <v>0.581818181818182</v>
      </c>
      <c r="M155" s="0" t="n">
        <f aca="false">J155/(J155+I155)</f>
        <v>0.813169984686064</v>
      </c>
      <c r="N155" s="0" t="n">
        <f aca="false">1-M155</f>
        <v>0.186830015313936</v>
      </c>
    </row>
    <row r="156" customFormat="false" ht="15" hidden="false" customHeight="false" outlineLevel="0" collapsed="false">
      <c r="A156" s="0" t="s">
        <v>350</v>
      </c>
      <c r="B156" s="0" t="s">
        <v>1979</v>
      </c>
      <c r="C156" s="4" t="n">
        <v>5.5E-005</v>
      </c>
      <c r="D156" s="4" t="str">
        <f aca="false">VLOOKUP($A156,таксономия!$1:$1048576,2,0)</f>
        <v>Pseudonocardiales</v>
      </c>
      <c r="E156" s="0" t="n">
        <v>0</v>
      </c>
      <c r="F156" s="0" t="n">
        <f aca="false">VLOOKUP($A156,арх!$1:$1048576,3,0)</f>
        <v>1</v>
      </c>
      <c r="G156" s="0" t="n">
        <f aca="false">IF(E156+F156=2,1,0)</f>
        <v>0</v>
      </c>
      <c r="H156" s="0" t="n">
        <f aca="false">COUNTIF($G$2:G156,1)</f>
        <v>32</v>
      </c>
      <c r="I156" s="5" t="n">
        <f aca="false">COUNTIF($G$2:G156,0)</f>
        <v>123</v>
      </c>
      <c r="J156" s="2" t="n">
        <f aca="false">COUNTIF(G156:$G$709,0)</f>
        <v>530</v>
      </c>
      <c r="K156" s="2" t="n">
        <f aca="false">COUNTIF(G156:$G$709,1)</f>
        <v>23</v>
      </c>
      <c r="L156" s="2" t="n">
        <f aca="false">H156/(H156+K156)</f>
        <v>0.581818181818182</v>
      </c>
      <c r="M156" s="0" t="n">
        <f aca="false">J156/(J156+I156)</f>
        <v>0.811638591117917</v>
      </c>
      <c r="N156" s="0" t="n">
        <f aca="false">1-M156</f>
        <v>0.188361408882083</v>
      </c>
    </row>
    <row r="157" customFormat="false" ht="15" hidden="false" customHeight="false" outlineLevel="0" collapsed="false">
      <c r="A157" s="0" t="s">
        <v>494</v>
      </c>
      <c r="B157" s="0" t="s">
        <v>1980</v>
      </c>
      <c r="C157" s="4" t="n">
        <v>5.6E-005</v>
      </c>
      <c r="D157" s="4" t="str">
        <f aca="false">VLOOKUP($A157,таксономия!$1:$1048576,2,0)</f>
        <v>Corynebacteriales</v>
      </c>
      <c r="E157" s="0" t="n">
        <v>1</v>
      </c>
      <c r="F157" s="0" t="n">
        <f aca="false">VLOOKUP($A157,арх!$1:$1048576,3,0)</f>
        <v>1</v>
      </c>
      <c r="G157" s="0" t="n">
        <f aca="false">IF(E157+F157=2,1,0)</f>
        <v>1</v>
      </c>
      <c r="H157" s="0" t="n">
        <f aca="false">COUNTIF($G$2:G157,1)</f>
        <v>33</v>
      </c>
      <c r="I157" s="5" t="n">
        <f aca="false">COUNTIF($G$2:G157,0)</f>
        <v>123</v>
      </c>
      <c r="J157" s="2" t="n">
        <f aca="false">COUNTIF(G157:$G$709,0)</f>
        <v>529</v>
      </c>
      <c r="K157" s="2" t="n">
        <f aca="false">COUNTIF(G157:$G$709,1)</f>
        <v>23</v>
      </c>
      <c r="L157" s="2" t="n">
        <f aca="false">H157/(H157+K157)</f>
        <v>0.589285714285714</v>
      </c>
      <c r="M157" s="0" t="n">
        <f aca="false">J157/(J157+I157)</f>
        <v>0.811349693251534</v>
      </c>
      <c r="N157" s="0" t="n">
        <f aca="false">1-M157</f>
        <v>0.188650306748466</v>
      </c>
    </row>
    <row r="158" customFormat="false" ht="15" hidden="false" customHeight="false" outlineLevel="0" collapsed="false">
      <c r="A158" s="0" t="s">
        <v>900</v>
      </c>
      <c r="B158" s="0" t="s">
        <v>1981</v>
      </c>
      <c r="C158" s="4" t="n">
        <v>5.7E-005</v>
      </c>
      <c r="D158" s="4" t="str">
        <f aca="false">VLOOKUP($A158,таксономия!$1:$1048576,2,0)</f>
        <v>Corynebacteriales</v>
      </c>
      <c r="E158" s="0" t="n">
        <v>1</v>
      </c>
      <c r="F158" s="0" t="n">
        <f aca="false">VLOOKUP($A158,арх!$1:$1048576,3,0)</f>
        <v>0</v>
      </c>
      <c r="G158" s="0" t="n">
        <f aca="false">IF(E158+F158=2,1,0)</f>
        <v>0</v>
      </c>
      <c r="H158" s="0" t="n">
        <f aca="false">COUNTIF($G$2:G158,1)</f>
        <v>33</v>
      </c>
      <c r="I158" s="5" t="n">
        <f aca="false">COUNTIF($G$2:G158,0)</f>
        <v>124</v>
      </c>
      <c r="J158" s="2" t="n">
        <f aca="false">COUNTIF(G158:$G$709,0)</f>
        <v>529</v>
      </c>
      <c r="K158" s="2" t="n">
        <f aca="false">COUNTIF(G158:$G$709,1)</f>
        <v>22</v>
      </c>
      <c r="L158" s="2" t="n">
        <f aca="false">H158/(H158+K158)</f>
        <v>0.6</v>
      </c>
      <c r="M158" s="0" t="n">
        <f aca="false">J158/(J158+I158)</f>
        <v>0.81010719754977</v>
      </c>
      <c r="N158" s="0" t="n">
        <f aca="false">1-M158</f>
        <v>0.18989280245023</v>
      </c>
    </row>
    <row r="159" customFormat="false" ht="15" hidden="false" customHeight="false" outlineLevel="0" collapsed="false">
      <c r="A159" s="0" t="s">
        <v>681</v>
      </c>
      <c r="B159" s="0" t="s">
        <v>1982</v>
      </c>
      <c r="C159" s="4" t="n">
        <v>6E-005</v>
      </c>
      <c r="D159" s="4" t="str">
        <f aca="false">VLOOKUP($A159,таксономия!$1:$1048576,2,0)</f>
        <v>Bacilli</v>
      </c>
      <c r="E159" s="0" t="n">
        <v>0</v>
      </c>
      <c r="F159" s="0" t="n">
        <f aca="false">VLOOKUP($A159,арх!$1:$1048576,3,0)</f>
        <v>0</v>
      </c>
      <c r="G159" s="0" t="n">
        <f aca="false">IF(E159+F159=2,1,0)</f>
        <v>0</v>
      </c>
      <c r="H159" s="0" t="n">
        <f aca="false">COUNTIF($G$2:G159,1)</f>
        <v>33</v>
      </c>
      <c r="I159" s="5" t="n">
        <f aca="false">COUNTIF($G$2:G159,0)</f>
        <v>125</v>
      </c>
      <c r="J159" s="2" t="n">
        <f aca="false">COUNTIF(G159:$G$709,0)</f>
        <v>528</v>
      </c>
      <c r="K159" s="2" t="n">
        <f aca="false">COUNTIF(G159:$G$709,1)</f>
        <v>22</v>
      </c>
      <c r="L159" s="2" t="n">
        <f aca="false">H159/(H159+K159)</f>
        <v>0.6</v>
      </c>
      <c r="M159" s="0" t="n">
        <f aca="false">J159/(J159+I159)</f>
        <v>0.808575803981623</v>
      </c>
      <c r="N159" s="0" t="n">
        <f aca="false">1-M159</f>
        <v>0.191424196018377</v>
      </c>
    </row>
    <row r="160" customFormat="false" ht="15" hidden="false" customHeight="false" outlineLevel="0" collapsed="false">
      <c r="A160" s="0" t="s">
        <v>386</v>
      </c>
      <c r="B160" s="0" t="s">
        <v>1983</v>
      </c>
      <c r="C160" s="4" t="n">
        <v>6.2E-005</v>
      </c>
      <c r="D160" s="4" t="str">
        <f aca="false">VLOOKUP($A160,таксономия!$1:$1048576,2,0)</f>
        <v>Corynebacteriales</v>
      </c>
      <c r="E160" s="0" t="n">
        <v>1</v>
      </c>
      <c r="F160" s="0" t="n">
        <f aca="false">VLOOKUP($A160,арх!$1:$1048576,3,0)</f>
        <v>1</v>
      </c>
      <c r="G160" s="0" t="n">
        <f aca="false">IF(E160+F160=2,1,0)</f>
        <v>1</v>
      </c>
      <c r="H160" s="0" t="n">
        <f aca="false">COUNTIF($G$2:G160,1)</f>
        <v>34</v>
      </c>
      <c r="I160" s="5" t="n">
        <f aca="false">COUNTIF($G$2:G160,0)</f>
        <v>125</v>
      </c>
      <c r="J160" s="2" t="n">
        <f aca="false">COUNTIF(G160:$G$709,0)</f>
        <v>527</v>
      </c>
      <c r="K160" s="2" t="n">
        <f aca="false">COUNTIF(G160:$G$709,1)</f>
        <v>22</v>
      </c>
      <c r="L160" s="2" t="n">
        <f aca="false">H160/(H160+K160)</f>
        <v>0.607142857142857</v>
      </c>
      <c r="M160" s="0" t="n">
        <f aca="false">J160/(J160+I160)</f>
        <v>0.808282208588957</v>
      </c>
      <c r="N160" s="0" t="n">
        <f aca="false">1-M160</f>
        <v>0.191717791411043</v>
      </c>
    </row>
    <row r="161" customFormat="false" ht="15" hidden="false" customHeight="false" outlineLevel="0" collapsed="false">
      <c r="A161" s="0" t="s">
        <v>801</v>
      </c>
      <c r="B161" s="0" t="s">
        <v>1984</v>
      </c>
      <c r="C161" s="4" t="n">
        <v>6.5E-005</v>
      </c>
      <c r="D161" s="4" t="str">
        <f aca="false">VLOOKUP($A161,таксономия!$1:$1048576,2,0)</f>
        <v>Alphaproteobacteria</v>
      </c>
      <c r="E161" s="0" t="n">
        <v>0</v>
      </c>
      <c r="F161" s="0" t="n">
        <f aca="false">VLOOKUP($A161,арх!$1:$1048576,3,0)</f>
        <v>0</v>
      </c>
      <c r="G161" s="0" t="n">
        <f aca="false">IF(E161+F161=2,1,0)</f>
        <v>0</v>
      </c>
      <c r="H161" s="0" t="n">
        <f aca="false">COUNTIF($G$2:G161,1)</f>
        <v>34</v>
      </c>
      <c r="I161" s="5" t="n">
        <f aca="false">COUNTIF($G$2:G161,0)</f>
        <v>126</v>
      </c>
      <c r="J161" s="2" t="n">
        <f aca="false">COUNTIF(G161:$G$709,0)</f>
        <v>527</v>
      </c>
      <c r="K161" s="2" t="n">
        <f aca="false">COUNTIF(G161:$G$709,1)</f>
        <v>21</v>
      </c>
      <c r="L161" s="2" t="n">
        <f aca="false">H161/(H161+K161)</f>
        <v>0.618181818181818</v>
      </c>
      <c r="M161" s="0" t="n">
        <f aca="false">J161/(J161+I161)</f>
        <v>0.807044410413476</v>
      </c>
      <c r="N161" s="0" t="n">
        <f aca="false">1-M161</f>
        <v>0.192955589586524</v>
      </c>
    </row>
    <row r="162" customFormat="false" ht="15" hidden="false" customHeight="false" outlineLevel="0" collapsed="false">
      <c r="A162" s="0" t="s">
        <v>917</v>
      </c>
      <c r="B162" s="0" t="s">
        <v>1985</v>
      </c>
      <c r="C162" s="4" t="n">
        <v>6.6E-005</v>
      </c>
      <c r="D162" s="4" t="str">
        <f aca="false">VLOOKUP($A162,таксономия!$1:$1048576,2,0)</f>
        <v>Corynebacteriales</v>
      </c>
      <c r="E162" s="0" t="n">
        <v>1</v>
      </c>
      <c r="F162" s="0" t="n">
        <f aca="false">VLOOKUP($A162,арх!$1:$1048576,3,0)</f>
        <v>1</v>
      </c>
      <c r="G162" s="0" t="n">
        <f aca="false">IF(E162+F162=2,1,0)</f>
        <v>1</v>
      </c>
      <c r="H162" s="0" t="n">
        <f aca="false">COUNTIF($G$2:G162,1)</f>
        <v>35</v>
      </c>
      <c r="I162" s="5" t="n">
        <f aca="false">COUNTIF($G$2:G162,0)</f>
        <v>126</v>
      </c>
      <c r="J162" s="2" t="n">
        <f aca="false">COUNTIF(G162:$G$709,0)</f>
        <v>526</v>
      </c>
      <c r="K162" s="2" t="n">
        <f aca="false">COUNTIF(G162:$G$709,1)</f>
        <v>21</v>
      </c>
      <c r="L162" s="2" t="n">
        <f aca="false">H162/(H162+K162)</f>
        <v>0.625</v>
      </c>
      <c r="M162" s="0" t="n">
        <f aca="false">J162/(J162+I162)</f>
        <v>0.806748466257669</v>
      </c>
      <c r="N162" s="0" t="n">
        <f aca="false">1-M162</f>
        <v>0.193251533742331</v>
      </c>
    </row>
    <row r="163" customFormat="false" ht="15" hidden="false" customHeight="false" outlineLevel="0" collapsed="false">
      <c r="A163" s="0" t="s">
        <v>835</v>
      </c>
      <c r="B163" s="0" t="s">
        <v>1986</v>
      </c>
      <c r="C163" s="4" t="n">
        <v>6.9E-005</v>
      </c>
      <c r="D163" s="4" t="str">
        <f aca="false">VLOOKUP($A163,таксономия!$1:$1048576,2,0)</f>
        <v>Corynebacteriales</v>
      </c>
      <c r="E163" s="0" t="n">
        <v>1</v>
      </c>
      <c r="F163" s="0" t="n">
        <f aca="false">VLOOKUP($A163,арх!$1:$1048576,3,0)</f>
        <v>0</v>
      </c>
      <c r="G163" s="0" t="n">
        <f aca="false">IF(E163+F163=2,1,0)</f>
        <v>0</v>
      </c>
      <c r="H163" s="0" t="n">
        <f aca="false">COUNTIF($G$2:G163,1)</f>
        <v>35</v>
      </c>
      <c r="I163" s="5" t="n">
        <f aca="false">COUNTIF($G$2:G163,0)</f>
        <v>127</v>
      </c>
      <c r="J163" s="2" t="n">
        <f aca="false">COUNTIF(G163:$G$709,0)</f>
        <v>526</v>
      </c>
      <c r="K163" s="2" t="n">
        <f aca="false">COUNTIF(G163:$G$709,1)</f>
        <v>20</v>
      </c>
      <c r="L163" s="2" t="n">
        <f aca="false">H163/(H163+K163)</f>
        <v>0.636363636363636</v>
      </c>
      <c r="M163" s="0" t="n">
        <f aca="false">J163/(J163+I163)</f>
        <v>0.805513016845329</v>
      </c>
      <c r="N163" s="0" t="n">
        <f aca="false">1-M163</f>
        <v>0.194486983154671</v>
      </c>
    </row>
    <row r="164" customFormat="false" ht="15" hidden="false" customHeight="false" outlineLevel="0" collapsed="false">
      <c r="A164" s="0" t="s">
        <v>100</v>
      </c>
      <c r="B164" s="0" t="s">
        <v>1987</v>
      </c>
      <c r="C164" s="4" t="n">
        <v>7E-005</v>
      </c>
      <c r="D164" s="4" t="str">
        <f aca="false">VLOOKUP($A164,таксономия!$1:$1048576,2,0)</f>
        <v>Alphaproteobacteria</v>
      </c>
      <c r="E164" s="0" t="n">
        <v>0</v>
      </c>
      <c r="F164" s="0" t="n">
        <f aca="false">VLOOKUP($A164,арх!$1:$1048576,3,0)</f>
        <v>0</v>
      </c>
      <c r="G164" s="0" t="n">
        <f aca="false">IF(E164+F164=2,1,0)</f>
        <v>0</v>
      </c>
      <c r="H164" s="0" t="n">
        <f aca="false">COUNTIF($G$2:G164,1)</f>
        <v>35</v>
      </c>
      <c r="I164" s="5" t="n">
        <f aca="false">COUNTIF($G$2:G164,0)</f>
        <v>128</v>
      </c>
      <c r="J164" s="2" t="n">
        <f aca="false">COUNTIF(G164:$G$709,0)</f>
        <v>525</v>
      </c>
      <c r="K164" s="2" t="n">
        <f aca="false">COUNTIF(G164:$G$709,1)</f>
        <v>20</v>
      </c>
      <c r="L164" s="2" t="n">
        <f aca="false">H164/(H164+K164)</f>
        <v>0.636363636363636</v>
      </c>
      <c r="M164" s="0" t="n">
        <f aca="false">J164/(J164+I164)</f>
        <v>0.803981623277182</v>
      </c>
      <c r="N164" s="0" t="n">
        <f aca="false">1-M164</f>
        <v>0.196018376722818</v>
      </c>
    </row>
    <row r="165" customFormat="false" ht="15" hidden="false" customHeight="false" outlineLevel="0" collapsed="false">
      <c r="A165" s="0" t="s">
        <v>631</v>
      </c>
      <c r="B165" s="0" t="s">
        <v>1988</v>
      </c>
      <c r="C165" s="4" t="n">
        <v>7E-005</v>
      </c>
      <c r="D165" s="4" t="str">
        <f aca="false">VLOOKUP($A165,таксономия!$1:$1048576,2,0)</f>
        <v>Deinococci</v>
      </c>
      <c r="E165" s="0" t="n">
        <v>0</v>
      </c>
      <c r="F165" s="0" t="n">
        <f aca="false">VLOOKUP($A165,арх!$1:$1048576,3,0)</f>
        <v>0</v>
      </c>
      <c r="G165" s="0" t="n">
        <f aca="false">IF(E165+F165=2,1,0)</f>
        <v>0</v>
      </c>
      <c r="H165" s="0" t="n">
        <f aca="false">COUNTIF($G$2:G165,1)</f>
        <v>35</v>
      </c>
      <c r="I165" s="5" t="n">
        <f aca="false">COUNTIF($G$2:G165,0)</f>
        <v>129</v>
      </c>
      <c r="J165" s="2" t="n">
        <f aca="false">COUNTIF(G165:$G$709,0)</f>
        <v>524</v>
      </c>
      <c r="K165" s="2" t="n">
        <f aca="false">COUNTIF(G165:$G$709,1)</f>
        <v>20</v>
      </c>
      <c r="L165" s="2" t="n">
        <f aca="false">H165/(H165+K165)</f>
        <v>0.636363636363636</v>
      </c>
      <c r="M165" s="0" t="n">
        <f aca="false">J165/(J165+I165)</f>
        <v>0.802450229709035</v>
      </c>
      <c r="N165" s="0" t="n">
        <f aca="false">1-M165</f>
        <v>0.197549770290965</v>
      </c>
    </row>
    <row r="166" customFormat="false" ht="15" hidden="false" customHeight="false" outlineLevel="0" collapsed="false">
      <c r="A166" s="0" t="s">
        <v>898</v>
      </c>
      <c r="B166" s="0" t="s">
        <v>1989</v>
      </c>
      <c r="C166" s="4" t="n">
        <v>7.4E-005</v>
      </c>
      <c r="D166" s="4" t="str">
        <f aca="false">VLOOKUP($A166,таксономия!$1:$1048576,2,0)</f>
        <v>Corynebacteriales</v>
      </c>
      <c r="E166" s="0" t="n">
        <v>1</v>
      </c>
      <c r="F166" s="0" t="n">
        <f aca="false">VLOOKUP($A166,арх!$1:$1048576,3,0)</f>
        <v>1</v>
      </c>
      <c r="G166" s="0" t="n">
        <f aca="false">IF(E166+F166=2,1,0)</f>
        <v>1</v>
      </c>
      <c r="H166" s="0" t="n">
        <f aca="false">COUNTIF($G$2:G166,1)</f>
        <v>36</v>
      </c>
      <c r="I166" s="5" t="n">
        <f aca="false">COUNTIF($G$2:G166,0)</f>
        <v>129</v>
      </c>
      <c r="J166" s="2" t="n">
        <f aca="false">COUNTIF(G166:$G$709,0)</f>
        <v>523</v>
      </c>
      <c r="K166" s="2" t="n">
        <f aca="false">COUNTIF(G166:$G$709,1)</f>
        <v>20</v>
      </c>
      <c r="L166" s="2" t="n">
        <f aca="false">H166/(H166+K166)</f>
        <v>0.642857142857143</v>
      </c>
      <c r="M166" s="0" t="n">
        <f aca="false">J166/(J166+I166)</f>
        <v>0.802147239263804</v>
      </c>
      <c r="N166" s="0" t="n">
        <f aca="false">1-M166</f>
        <v>0.197852760736196</v>
      </c>
    </row>
    <row r="167" customFormat="false" ht="15" hidden="false" customHeight="false" outlineLevel="0" collapsed="false">
      <c r="A167" s="0" t="s">
        <v>1192</v>
      </c>
      <c r="B167" s="0" t="s">
        <v>1990</v>
      </c>
      <c r="C167" s="4" t="n">
        <v>7.6E-005</v>
      </c>
      <c r="D167" s="4" t="str">
        <f aca="false">VLOOKUP($A167,таксономия!$1:$1048576,2,0)</f>
        <v>Alphaproteobacteria</v>
      </c>
      <c r="E167" s="0" t="n">
        <v>0</v>
      </c>
      <c r="F167" s="0" t="n">
        <f aca="false">VLOOKUP($A167,арх!$1:$1048576,3,0)</f>
        <v>0</v>
      </c>
      <c r="G167" s="0" t="n">
        <f aca="false">IF(E167+F167=2,1,0)</f>
        <v>0</v>
      </c>
      <c r="H167" s="0" t="n">
        <f aca="false">COUNTIF($G$2:G167,1)</f>
        <v>36</v>
      </c>
      <c r="I167" s="5" t="n">
        <f aca="false">COUNTIF($G$2:G167,0)</f>
        <v>130</v>
      </c>
      <c r="J167" s="2" t="n">
        <f aca="false">COUNTIF(G167:$G$709,0)</f>
        <v>523</v>
      </c>
      <c r="K167" s="2" t="n">
        <f aca="false">COUNTIF(G167:$G$709,1)</f>
        <v>19</v>
      </c>
      <c r="L167" s="2" t="n">
        <f aca="false">H167/(H167+K167)</f>
        <v>0.654545454545455</v>
      </c>
      <c r="M167" s="0" t="n">
        <f aca="false">J167/(J167+I167)</f>
        <v>0.800918836140888</v>
      </c>
      <c r="N167" s="0" t="n">
        <f aca="false">1-M167</f>
        <v>0.199081163859112</v>
      </c>
    </row>
    <row r="168" customFormat="false" ht="15" hidden="false" customHeight="false" outlineLevel="0" collapsed="false">
      <c r="A168" s="0" t="s">
        <v>175</v>
      </c>
      <c r="B168" s="0" t="s">
        <v>1991</v>
      </c>
      <c r="C168" s="4" t="n">
        <v>7.7E-005</v>
      </c>
      <c r="D168" s="4" t="str">
        <f aca="false">VLOOKUP($A168,таксономия!$1:$1048576,2,0)</f>
        <v>Corynebacteriales</v>
      </c>
      <c r="E168" s="0" t="n">
        <v>1</v>
      </c>
      <c r="F168" s="0" t="n">
        <f aca="false">VLOOKUP($A168,арх!$1:$1048576,3,0)</f>
        <v>0</v>
      </c>
      <c r="G168" s="0" t="n">
        <f aca="false">IF(E168+F168=2,1,0)</f>
        <v>0</v>
      </c>
      <c r="H168" s="0" t="n">
        <f aca="false">COUNTIF($G$2:G168,1)</f>
        <v>36</v>
      </c>
      <c r="I168" s="5" t="n">
        <f aca="false">COUNTIF($G$2:G168,0)</f>
        <v>131</v>
      </c>
      <c r="J168" s="2" t="n">
        <f aca="false">COUNTIF(G168:$G$709,0)</f>
        <v>522</v>
      </c>
      <c r="K168" s="2" t="n">
        <f aca="false">COUNTIF(G168:$G$709,1)</f>
        <v>19</v>
      </c>
      <c r="L168" s="2" t="n">
        <f aca="false">H168/(H168+K168)</f>
        <v>0.654545454545455</v>
      </c>
      <c r="M168" s="0" t="n">
        <f aca="false">J168/(J168+I168)</f>
        <v>0.799387442572741</v>
      </c>
      <c r="N168" s="0" t="n">
        <f aca="false">1-M168</f>
        <v>0.200612557427259</v>
      </c>
    </row>
    <row r="169" customFormat="false" ht="15" hidden="false" customHeight="false" outlineLevel="0" collapsed="false">
      <c r="A169" s="0" t="s">
        <v>1014</v>
      </c>
      <c r="B169" s="0" t="s">
        <v>1992</v>
      </c>
      <c r="C169" s="4" t="n">
        <v>7.7E-005</v>
      </c>
      <c r="D169" s="4" t="str">
        <f aca="false">VLOOKUP($A169,таксономия!$1:$1048576,2,0)</f>
        <v>Corynebacteriales</v>
      </c>
      <c r="E169" s="0" t="n">
        <v>1</v>
      </c>
      <c r="F169" s="0" t="n">
        <f aca="false">VLOOKUP($A169,арх!$1:$1048576,3,0)</f>
        <v>1</v>
      </c>
      <c r="G169" s="0" t="n">
        <f aca="false">IF(E169+F169=2,1,0)</f>
        <v>1</v>
      </c>
      <c r="H169" s="0" t="n">
        <f aca="false">COUNTIF($G$2:G169,1)</f>
        <v>37</v>
      </c>
      <c r="I169" s="5" t="n">
        <f aca="false">COUNTIF($G$2:G169,0)</f>
        <v>131</v>
      </c>
      <c r="J169" s="2" t="n">
        <f aca="false">COUNTIF(G169:$G$709,0)</f>
        <v>521</v>
      </c>
      <c r="K169" s="2" t="n">
        <f aca="false">COUNTIF(G169:$G$709,1)</f>
        <v>19</v>
      </c>
      <c r="L169" s="2" t="n">
        <f aca="false">H169/(H169+K169)</f>
        <v>0.660714285714286</v>
      </c>
      <c r="M169" s="0" t="n">
        <f aca="false">J169/(J169+I169)</f>
        <v>0.799079754601227</v>
      </c>
      <c r="N169" s="0" t="n">
        <f aca="false">1-M169</f>
        <v>0.200920245398773</v>
      </c>
    </row>
    <row r="170" customFormat="false" ht="15" hidden="false" customHeight="false" outlineLevel="0" collapsed="false">
      <c r="A170" s="0" t="s">
        <v>1086</v>
      </c>
      <c r="B170" s="0" t="s">
        <v>1993</v>
      </c>
      <c r="C170" s="4" t="n">
        <v>7.9E-005</v>
      </c>
      <c r="D170" s="4" t="str">
        <f aca="false">VLOOKUP($A170,таксономия!$1:$1048576,2,0)</f>
        <v>Pseudonocardiales</v>
      </c>
      <c r="E170" s="0" t="n">
        <v>0</v>
      </c>
      <c r="F170" s="0" t="n">
        <f aca="false">VLOOKUP($A170,арх!$1:$1048576,3,0)</f>
        <v>0</v>
      </c>
      <c r="G170" s="0" t="n">
        <f aca="false">IF(E170+F170=2,1,0)</f>
        <v>0</v>
      </c>
      <c r="H170" s="0" t="n">
        <f aca="false">COUNTIF($G$2:G170,1)</f>
        <v>37</v>
      </c>
      <c r="I170" s="5" t="n">
        <f aca="false">COUNTIF($G$2:G170,0)</f>
        <v>132</v>
      </c>
      <c r="J170" s="2" t="n">
        <f aca="false">COUNTIF(G170:$G$709,0)</f>
        <v>521</v>
      </c>
      <c r="K170" s="2" t="n">
        <f aca="false">COUNTIF(G170:$G$709,1)</f>
        <v>18</v>
      </c>
      <c r="L170" s="2" t="n">
        <f aca="false">H170/(H170+K170)</f>
        <v>0.672727272727273</v>
      </c>
      <c r="M170" s="0" t="n">
        <f aca="false">J170/(J170+I170)</f>
        <v>0.797856049004594</v>
      </c>
      <c r="N170" s="0" t="n">
        <f aca="false">1-M170</f>
        <v>0.202143950995406</v>
      </c>
    </row>
    <row r="171" customFormat="false" ht="15" hidden="false" customHeight="false" outlineLevel="0" collapsed="false">
      <c r="A171" s="0" t="s">
        <v>28</v>
      </c>
      <c r="B171" s="0" t="s">
        <v>1994</v>
      </c>
      <c r="C171" s="4" t="n">
        <v>8.3E-005</v>
      </c>
      <c r="D171" s="4" t="str">
        <f aca="false">VLOOKUP($A171,таксономия!$1:$1048576,2,0)</f>
        <v>Chlorobia</v>
      </c>
      <c r="E171" s="0" t="n">
        <v>0</v>
      </c>
      <c r="F171" s="0" t="n">
        <f aca="false">VLOOKUP($A171,арх!$1:$1048576,3,0)</f>
        <v>0</v>
      </c>
      <c r="G171" s="0" t="n">
        <f aca="false">IF(E171+F171=2,1,0)</f>
        <v>0</v>
      </c>
      <c r="H171" s="0" t="n">
        <f aca="false">COUNTIF($G$2:G171,1)</f>
        <v>37</v>
      </c>
      <c r="I171" s="5" t="n">
        <f aca="false">COUNTIF($G$2:G171,0)</f>
        <v>133</v>
      </c>
      <c r="J171" s="2" t="n">
        <f aca="false">COUNTIF(G171:$G$709,0)</f>
        <v>520</v>
      </c>
      <c r="K171" s="2" t="n">
        <f aca="false">COUNTIF(G171:$G$709,1)</f>
        <v>18</v>
      </c>
      <c r="L171" s="2" t="n">
        <f aca="false">H171/(H171+K171)</f>
        <v>0.672727272727273</v>
      </c>
      <c r="M171" s="0" t="n">
        <f aca="false">J171/(J171+I171)</f>
        <v>0.796324655436447</v>
      </c>
      <c r="N171" s="0" t="n">
        <f aca="false">1-M171</f>
        <v>0.203675344563553</v>
      </c>
    </row>
    <row r="172" customFormat="false" ht="15" hidden="false" customHeight="false" outlineLevel="0" collapsed="false">
      <c r="A172" s="0" t="s">
        <v>79</v>
      </c>
      <c r="B172" s="0" t="s">
        <v>1995</v>
      </c>
      <c r="C172" s="4" t="n">
        <v>8.5E-005</v>
      </c>
      <c r="D172" s="4" t="str">
        <f aca="false">VLOOKUP($A172,таксономия!$1:$1048576,2,0)</f>
        <v>Gammaproteobacteria</v>
      </c>
      <c r="E172" s="0" t="n">
        <v>0</v>
      </c>
      <c r="F172" s="0" t="n">
        <f aca="false">VLOOKUP($A172,арх!$1:$1048576,3,0)</f>
        <v>0</v>
      </c>
      <c r="G172" s="0" t="n">
        <f aca="false">IF(E172+F172=2,1,0)</f>
        <v>0</v>
      </c>
      <c r="H172" s="0" t="n">
        <f aca="false">COUNTIF($G$2:G172,1)</f>
        <v>37</v>
      </c>
      <c r="I172" s="5" t="n">
        <f aca="false">COUNTIF($G$2:G172,0)</f>
        <v>134</v>
      </c>
      <c r="J172" s="2" t="n">
        <f aca="false">COUNTIF(G172:$G$709,0)</f>
        <v>519</v>
      </c>
      <c r="K172" s="2" t="n">
        <f aca="false">COUNTIF(G172:$G$709,1)</f>
        <v>18</v>
      </c>
      <c r="L172" s="2" t="n">
        <f aca="false">H172/(H172+K172)</f>
        <v>0.672727272727273</v>
      </c>
      <c r="M172" s="0" t="n">
        <f aca="false">J172/(J172+I172)</f>
        <v>0.7947932618683</v>
      </c>
      <c r="N172" s="0" t="n">
        <f aca="false">1-M172</f>
        <v>0.2052067381317</v>
      </c>
    </row>
    <row r="173" customFormat="false" ht="15" hidden="false" customHeight="false" outlineLevel="0" collapsed="false">
      <c r="A173" s="0" t="s">
        <v>1008</v>
      </c>
      <c r="B173" s="0" t="s">
        <v>1996</v>
      </c>
      <c r="C173" s="4" t="n">
        <v>8.8E-005</v>
      </c>
      <c r="D173" s="4" t="str">
        <f aca="false">VLOOKUP($A173,таксономия!$1:$1048576,2,0)</f>
        <v>Corynebacteriales</v>
      </c>
      <c r="E173" s="0" t="n">
        <v>1</v>
      </c>
      <c r="F173" s="0" t="n">
        <f aca="false">VLOOKUP($A173,арх!$1:$1048576,3,0)</f>
        <v>1</v>
      </c>
      <c r="G173" s="0" t="n">
        <f aca="false">IF(E173+F173=2,1,0)</f>
        <v>1</v>
      </c>
      <c r="H173" s="0" t="n">
        <f aca="false">COUNTIF($G$2:G173,1)</f>
        <v>38</v>
      </c>
      <c r="I173" s="5" t="n">
        <f aca="false">COUNTIF($G$2:G173,0)</f>
        <v>134</v>
      </c>
      <c r="J173" s="2" t="n">
        <f aca="false">COUNTIF(G173:$G$709,0)</f>
        <v>518</v>
      </c>
      <c r="K173" s="2" t="n">
        <f aca="false">COUNTIF(G173:$G$709,1)</f>
        <v>18</v>
      </c>
      <c r="L173" s="2" t="n">
        <f aca="false">H173/(H173+K173)</f>
        <v>0.678571428571429</v>
      </c>
      <c r="M173" s="0" t="n">
        <f aca="false">J173/(J173+I173)</f>
        <v>0.794478527607362</v>
      </c>
      <c r="N173" s="0" t="n">
        <f aca="false">1-M173</f>
        <v>0.205521472392638</v>
      </c>
    </row>
    <row r="174" customFormat="false" ht="15" hidden="false" customHeight="false" outlineLevel="0" collapsed="false">
      <c r="A174" s="0" t="s">
        <v>1157</v>
      </c>
      <c r="B174" s="0" t="s">
        <v>1997</v>
      </c>
      <c r="C174" s="4" t="n">
        <v>9.7E-005</v>
      </c>
      <c r="D174" s="4" t="str">
        <f aca="false">VLOOKUP($A174,таксономия!$1:$1048576,2,0)</f>
        <v>Clostridia</v>
      </c>
      <c r="E174" s="0" t="n">
        <v>0</v>
      </c>
      <c r="F174" s="0" t="n">
        <f aca="false">VLOOKUP($A174,арх!$1:$1048576,3,0)</f>
        <v>0</v>
      </c>
      <c r="G174" s="0" t="n">
        <f aca="false">IF(E174+F174=2,1,0)</f>
        <v>0</v>
      </c>
      <c r="H174" s="0" t="n">
        <f aca="false">COUNTIF($G$2:G174,1)</f>
        <v>38</v>
      </c>
      <c r="I174" s="5" t="n">
        <f aca="false">COUNTIF($G$2:G174,0)</f>
        <v>135</v>
      </c>
      <c r="J174" s="2" t="n">
        <f aca="false">COUNTIF(G174:$G$709,0)</f>
        <v>518</v>
      </c>
      <c r="K174" s="2" t="n">
        <f aca="false">COUNTIF(G174:$G$709,1)</f>
        <v>17</v>
      </c>
      <c r="L174" s="2" t="n">
        <f aca="false">H174/(H174+K174)</f>
        <v>0.690909090909091</v>
      </c>
      <c r="M174" s="0" t="n">
        <f aca="false">J174/(J174+I174)</f>
        <v>0.793261868300153</v>
      </c>
      <c r="N174" s="0" t="n">
        <f aca="false">1-M174</f>
        <v>0.206738131699847</v>
      </c>
    </row>
    <row r="175" customFormat="false" ht="15" hidden="false" customHeight="false" outlineLevel="0" collapsed="false">
      <c r="A175" s="0" t="s">
        <v>195</v>
      </c>
      <c r="B175" s="0" t="s">
        <v>1998</v>
      </c>
      <c r="C175" s="4" t="n">
        <v>0.0001</v>
      </c>
      <c r="D175" s="4" t="str">
        <f aca="false">VLOOKUP($A175,таксономия!$1:$1048576,2,0)</f>
        <v>Alphaproteobacteria</v>
      </c>
      <c r="E175" s="0" t="n">
        <v>0</v>
      </c>
      <c r="F175" s="0" t="n">
        <f aca="false">VLOOKUP($A175,арх!$1:$1048576,3,0)</f>
        <v>0</v>
      </c>
      <c r="G175" s="0" t="n">
        <f aca="false">IF(E175+F175=2,1,0)</f>
        <v>0</v>
      </c>
      <c r="H175" s="0" t="n">
        <f aca="false">COUNTIF($G$2:G175,1)</f>
        <v>38</v>
      </c>
      <c r="I175" s="5" t="n">
        <f aca="false">COUNTIF($G$2:G175,0)</f>
        <v>136</v>
      </c>
      <c r="J175" s="2" t="n">
        <f aca="false">COUNTIF(G175:$G$709,0)</f>
        <v>517</v>
      </c>
      <c r="K175" s="2" t="n">
        <f aca="false">COUNTIF(G175:$G$709,1)</f>
        <v>17</v>
      </c>
      <c r="L175" s="2" t="n">
        <f aca="false">H175/(H175+K175)</f>
        <v>0.690909090909091</v>
      </c>
      <c r="M175" s="0" t="n">
        <f aca="false">J175/(J175+I175)</f>
        <v>0.791730474732006</v>
      </c>
      <c r="N175" s="0" t="n">
        <f aca="false">1-M175</f>
        <v>0.208269525267994</v>
      </c>
    </row>
    <row r="176" customFormat="false" ht="15" hidden="false" customHeight="false" outlineLevel="0" collapsed="false">
      <c r="A176" s="0" t="s">
        <v>514</v>
      </c>
      <c r="B176" s="0" t="s">
        <v>1999</v>
      </c>
      <c r="C176" s="4" t="n">
        <v>0.00011</v>
      </c>
      <c r="D176" s="4" t="str">
        <f aca="false">VLOOKUP($A176,таксономия!$1:$1048576,2,0)</f>
        <v>Ktedonobacteria</v>
      </c>
      <c r="E176" s="0" t="n">
        <v>0</v>
      </c>
      <c r="F176" s="0" t="n">
        <f aca="false">VLOOKUP($A176,арх!$1:$1048576,3,0)</f>
        <v>0</v>
      </c>
      <c r="G176" s="0" t="n">
        <f aca="false">IF(E176+F176=2,1,0)</f>
        <v>0</v>
      </c>
      <c r="H176" s="0" t="n">
        <f aca="false">COUNTIF($G$2:G176,1)</f>
        <v>38</v>
      </c>
      <c r="I176" s="5" t="n">
        <f aca="false">COUNTIF($G$2:G176,0)</f>
        <v>137</v>
      </c>
      <c r="J176" s="2" t="n">
        <f aca="false">COUNTIF(G176:$G$709,0)</f>
        <v>516</v>
      </c>
      <c r="K176" s="2" t="n">
        <f aca="false">COUNTIF(G176:$G$709,1)</f>
        <v>17</v>
      </c>
      <c r="L176" s="2" t="n">
        <f aca="false">H176/(H176+K176)</f>
        <v>0.690909090909091</v>
      </c>
      <c r="M176" s="0" t="n">
        <f aca="false">J176/(J176+I176)</f>
        <v>0.790199081163859</v>
      </c>
      <c r="N176" s="0" t="n">
        <f aca="false">1-M176</f>
        <v>0.209800918836141</v>
      </c>
    </row>
    <row r="177" customFormat="false" ht="15" hidden="false" customHeight="false" outlineLevel="0" collapsed="false">
      <c r="A177" s="0" t="s">
        <v>43</v>
      </c>
      <c r="B177" s="0" t="s">
        <v>2000</v>
      </c>
      <c r="C177" s="4" t="n">
        <v>0.00011</v>
      </c>
      <c r="D177" s="4" t="str">
        <f aca="false">VLOOKUP($A177,таксономия!$1:$1048576,2,0)</f>
        <v>Corynebacteriales</v>
      </c>
      <c r="E177" s="0" t="n">
        <v>1</v>
      </c>
      <c r="F177" s="0" t="n">
        <f aca="false">VLOOKUP($A177,арх!$1:$1048576,3,0)</f>
        <v>1</v>
      </c>
      <c r="G177" s="0" t="n">
        <f aca="false">IF(E177+F177=2,1,0)</f>
        <v>1</v>
      </c>
      <c r="H177" s="0" t="n">
        <f aca="false">COUNTIF($G$2:G177,1)</f>
        <v>39</v>
      </c>
      <c r="I177" s="5" t="n">
        <f aca="false">COUNTIF($G$2:G177,0)</f>
        <v>137</v>
      </c>
      <c r="J177" s="2" t="n">
        <f aca="false">COUNTIF(G177:$G$709,0)</f>
        <v>515</v>
      </c>
      <c r="K177" s="2" t="n">
        <f aca="false">COUNTIF(G177:$G$709,1)</f>
        <v>17</v>
      </c>
      <c r="L177" s="2" t="n">
        <f aca="false">H177/(H177+K177)</f>
        <v>0.696428571428571</v>
      </c>
      <c r="M177" s="0" t="n">
        <f aca="false">J177/(J177+I177)</f>
        <v>0.789877300613497</v>
      </c>
      <c r="N177" s="0" t="n">
        <f aca="false">1-M177</f>
        <v>0.210122699386503</v>
      </c>
    </row>
    <row r="178" customFormat="false" ht="15" hidden="false" customHeight="false" outlineLevel="0" collapsed="false">
      <c r="A178" s="0" t="s">
        <v>421</v>
      </c>
      <c r="B178" s="0" t="s">
        <v>2001</v>
      </c>
      <c r="C178" s="4" t="n">
        <v>0.00011</v>
      </c>
      <c r="D178" s="4" t="str">
        <f aca="false">VLOOKUP($A178,таксономия!$1:$1048576,2,0)</f>
        <v>Propionibacteriales</v>
      </c>
      <c r="E178" s="0" t="n">
        <v>0</v>
      </c>
      <c r="F178" s="0" t="n">
        <f aca="false">VLOOKUP($A178,арх!$1:$1048576,3,0)</f>
        <v>1</v>
      </c>
      <c r="G178" s="0" t="n">
        <f aca="false">IF(E178+F178=2,1,0)</f>
        <v>0</v>
      </c>
      <c r="H178" s="0" t="n">
        <f aca="false">COUNTIF($G$2:G178,1)</f>
        <v>39</v>
      </c>
      <c r="I178" s="5" t="n">
        <f aca="false">COUNTIF($G$2:G178,0)</f>
        <v>138</v>
      </c>
      <c r="J178" s="2" t="n">
        <f aca="false">COUNTIF(G178:$G$709,0)</f>
        <v>515</v>
      </c>
      <c r="K178" s="2" t="n">
        <f aca="false">COUNTIF(G178:$G$709,1)</f>
        <v>16</v>
      </c>
      <c r="L178" s="2" t="n">
        <f aca="false">H178/(H178+K178)</f>
        <v>0.709090909090909</v>
      </c>
      <c r="M178" s="0" t="n">
        <f aca="false">J178/(J178+I178)</f>
        <v>0.788667687595712</v>
      </c>
      <c r="N178" s="0" t="n">
        <f aca="false">1-M178</f>
        <v>0.211332312404288</v>
      </c>
    </row>
    <row r="179" customFormat="false" ht="15" hidden="false" customHeight="false" outlineLevel="0" collapsed="false">
      <c r="A179" s="0" t="s">
        <v>1069</v>
      </c>
      <c r="B179" s="0" t="s">
        <v>2002</v>
      </c>
      <c r="C179" s="4" t="n">
        <v>0.00011</v>
      </c>
      <c r="D179" s="4" t="str">
        <f aca="false">VLOOKUP($A179,таксономия!$1:$1048576,2,0)</f>
        <v>Micromonosporales</v>
      </c>
      <c r="E179" s="0" t="n">
        <v>0</v>
      </c>
      <c r="F179" s="0" t="n">
        <f aca="false">VLOOKUP($A179,арх!$1:$1048576,3,0)</f>
        <v>0</v>
      </c>
      <c r="G179" s="0" t="n">
        <f aca="false">IF(E179+F179=2,1,0)</f>
        <v>0</v>
      </c>
      <c r="H179" s="0" t="n">
        <f aca="false">COUNTIF($G$2:G179,1)</f>
        <v>39</v>
      </c>
      <c r="I179" s="5" t="n">
        <f aca="false">COUNTIF($G$2:G179,0)</f>
        <v>139</v>
      </c>
      <c r="J179" s="2" t="n">
        <f aca="false">COUNTIF(G179:$G$709,0)</f>
        <v>514</v>
      </c>
      <c r="K179" s="2" t="n">
        <f aca="false">COUNTIF(G179:$G$709,1)</f>
        <v>16</v>
      </c>
      <c r="L179" s="2" t="n">
        <f aca="false">H179/(H179+K179)</f>
        <v>0.709090909090909</v>
      </c>
      <c r="M179" s="0" t="n">
        <f aca="false">J179/(J179+I179)</f>
        <v>0.787136294027565</v>
      </c>
      <c r="N179" s="0" t="n">
        <f aca="false">1-M179</f>
        <v>0.212863705972435</v>
      </c>
    </row>
    <row r="180" customFormat="false" ht="15" hidden="false" customHeight="false" outlineLevel="0" collapsed="false">
      <c r="A180" s="0" t="s">
        <v>700</v>
      </c>
      <c r="B180" s="0" t="s">
        <v>2003</v>
      </c>
      <c r="C180" s="4" t="n">
        <v>0.00012</v>
      </c>
      <c r="D180" s="4" t="str">
        <f aca="false">VLOOKUP($A180,таксономия!$1:$1048576,2,0)</f>
        <v>Gammaproteobacteria</v>
      </c>
      <c r="E180" s="0" t="n">
        <v>0</v>
      </c>
      <c r="F180" s="0" t="n">
        <f aca="false">VLOOKUP($A180,арх!$1:$1048576,3,0)</f>
        <v>0</v>
      </c>
      <c r="G180" s="0" t="n">
        <f aca="false">IF(E180+F180=2,1,0)</f>
        <v>0</v>
      </c>
      <c r="H180" s="0" t="n">
        <f aca="false">COUNTIF($G$2:G180,1)</f>
        <v>39</v>
      </c>
      <c r="I180" s="5" t="n">
        <f aca="false">COUNTIF($G$2:G180,0)</f>
        <v>140</v>
      </c>
      <c r="J180" s="2" t="n">
        <f aca="false">COUNTIF(G180:$G$709,0)</f>
        <v>513</v>
      </c>
      <c r="K180" s="2" t="n">
        <f aca="false">COUNTIF(G180:$G$709,1)</f>
        <v>16</v>
      </c>
      <c r="L180" s="2" t="n">
        <f aca="false">H180/(H180+K180)</f>
        <v>0.709090909090909</v>
      </c>
      <c r="M180" s="0" t="n">
        <f aca="false">J180/(J180+I180)</f>
        <v>0.785604900459418</v>
      </c>
      <c r="N180" s="0" t="n">
        <f aca="false">1-M180</f>
        <v>0.214395099540582</v>
      </c>
    </row>
    <row r="181" customFormat="false" ht="15" hidden="false" customHeight="false" outlineLevel="0" collapsed="false">
      <c r="A181" s="0" t="s">
        <v>834</v>
      </c>
      <c r="B181" s="0" t="s">
        <v>2004</v>
      </c>
      <c r="C181" s="4" t="n">
        <v>0.00012</v>
      </c>
      <c r="D181" s="4" t="str">
        <f aca="false">VLOOKUP($A181,таксономия!$1:$1048576,2,0)</f>
        <v>Corynebacteriales</v>
      </c>
      <c r="E181" s="0" t="n">
        <v>1</v>
      </c>
      <c r="F181" s="0" t="n">
        <f aca="false">VLOOKUP($A181,арх!$1:$1048576,3,0)</f>
        <v>0</v>
      </c>
      <c r="G181" s="0" t="n">
        <f aca="false">IF(E181+F181=2,1,0)</f>
        <v>0</v>
      </c>
      <c r="H181" s="0" t="n">
        <f aca="false">COUNTIF($G$2:G181,1)</f>
        <v>39</v>
      </c>
      <c r="I181" s="5" t="n">
        <f aca="false">COUNTIF($G$2:G181,0)</f>
        <v>141</v>
      </c>
      <c r="J181" s="2" t="n">
        <f aca="false">COUNTIF(G181:$G$709,0)</f>
        <v>512</v>
      </c>
      <c r="K181" s="2" t="n">
        <f aca="false">COUNTIF(G181:$G$709,1)</f>
        <v>16</v>
      </c>
      <c r="L181" s="2" t="n">
        <f aca="false">H181/(H181+K181)</f>
        <v>0.709090909090909</v>
      </c>
      <c r="M181" s="0" t="n">
        <f aca="false">J181/(J181+I181)</f>
        <v>0.784073506891271</v>
      </c>
      <c r="N181" s="0" t="n">
        <f aca="false">1-M181</f>
        <v>0.215926493108729</v>
      </c>
    </row>
    <row r="182" customFormat="false" ht="15" hidden="false" customHeight="false" outlineLevel="0" collapsed="false">
      <c r="A182" s="0" t="s">
        <v>525</v>
      </c>
      <c r="B182" s="0" t="s">
        <v>2005</v>
      </c>
      <c r="C182" s="4" t="n">
        <v>0.00013</v>
      </c>
      <c r="D182" s="4" t="str">
        <f aca="false">VLOOKUP($A182,таксономия!$1:$1048576,2,0)</f>
        <v>Clostridia</v>
      </c>
      <c r="E182" s="0" t="n">
        <v>0</v>
      </c>
      <c r="F182" s="0" t="n">
        <f aca="false">VLOOKUP($A182,арх!$1:$1048576,3,0)</f>
        <v>0</v>
      </c>
      <c r="G182" s="0" t="n">
        <f aca="false">IF(E182+F182=2,1,0)</f>
        <v>0</v>
      </c>
      <c r="H182" s="0" t="n">
        <f aca="false">COUNTIF($G$2:G182,1)</f>
        <v>39</v>
      </c>
      <c r="I182" s="5" t="n">
        <f aca="false">COUNTIF($G$2:G182,0)</f>
        <v>142</v>
      </c>
      <c r="J182" s="2" t="n">
        <f aca="false">COUNTIF(G182:$G$709,0)</f>
        <v>511</v>
      </c>
      <c r="K182" s="2" t="n">
        <f aca="false">COUNTIF(G182:$G$709,1)</f>
        <v>16</v>
      </c>
      <c r="L182" s="2" t="n">
        <f aca="false">H182/(H182+K182)</f>
        <v>0.709090909090909</v>
      </c>
      <c r="M182" s="0" t="n">
        <f aca="false">J182/(J182+I182)</f>
        <v>0.782542113323124</v>
      </c>
      <c r="N182" s="0" t="n">
        <f aca="false">1-M182</f>
        <v>0.217457886676876</v>
      </c>
    </row>
    <row r="183" customFormat="false" ht="15" hidden="false" customHeight="false" outlineLevel="0" collapsed="false">
      <c r="A183" s="0" t="s">
        <v>1011</v>
      </c>
      <c r="B183" s="0" t="s">
        <v>2006</v>
      </c>
      <c r="C183" s="4" t="n">
        <v>0.00013</v>
      </c>
      <c r="D183" s="4" t="str">
        <f aca="false">VLOOKUP($A183,таксономия!$1:$1048576,2,0)</f>
        <v>Corynebacteriales</v>
      </c>
      <c r="E183" s="0" t="n">
        <v>1</v>
      </c>
      <c r="F183" s="0" t="n">
        <f aca="false">VLOOKUP($A183,арх!$1:$1048576,3,0)</f>
        <v>1</v>
      </c>
      <c r="G183" s="0" t="n">
        <f aca="false">IF(E183+F183=2,1,0)</f>
        <v>1</v>
      </c>
      <c r="H183" s="0" t="n">
        <f aca="false">COUNTIF($G$2:G183,1)</f>
        <v>40</v>
      </c>
      <c r="I183" s="5" t="n">
        <f aca="false">COUNTIF($G$2:G183,0)</f>
        <v>142</v>
      </c>
      <c r="J183" s="2" t="n">
        <f aca="false">COUNTIF(G183:$G$709,0)</f>
        <v>510</v>
      </c>
      <c r="K183" s="2" t="n">
        <f aca="false">COUNTIF(G183:$G$709,1)</f>
        <v>16</v>
      </c>
      <c r="L183" s="2" t="n">
        <f aca="false">H183/(H183+K183)</f>
        <v>0.714285714285714</v>
      </c>
      <c r="M183" s="0" t="n">
        <f aca="false">J183/(J183+I183)</f>
        <v>0.782208588957055</v>
      </c>
      <c r="N183" s="0" t="n">
        <f aca="false">1-M183</f>
        <v>0.217791411042945</v>
      </c>
    </row>
    <row r="184" customFormat="false" ht="15" hidden="false" customHeight="false" outlineLevel="0" collapsed="false">
      <c r="A184" s="0" t="s">
        <v>1038</v>
      </c>
      <c r="B184" s="0" t="s">
        <v>2007</v>
      </c>
      <c r="C184" s="4" t="n">
        <v>0.00013</v>
      </c>
      <c r="D184" s="4" t="str">
        <f aca="false">VLOOKUP($A184,таксономия!$1:$1048576,2,0)</f>
        <v>Pseudonocardiales</v>
      </c>
      <c r="E184" s="0" t="n">
        <v>0</v>
      </c>
      <c r="F184" s="0" t="n">
        <f aca="false">VLOOKUP($A184,арх!$1:$1048576,3,0)</f>
        <v>0</v>
      </c>
      <c r="G184" s="0" t="n">
        <f aca="false">IF(E184+F184=2,1,0)</f>
        <v>0</v>
      </c>
      <c r="H184" s="0" t="n">
        <f aca="false">COUNTIF($G$2:G184,1)</f>
        <v>40</v>
      </c>
      <c r="I184" s="5" t="n">
        <f aca="false">COUNTIF($G$2:G184,0)</f>
        <v>143</v>
      </c>
      <c r="J184" s="2" t="n">
        <f aca="false">COUNTIF(G184:$G$709,0)</f>
        <v>510</v>
      </c>
      <c r="K184" s="2" t="n">
        <f aca="false">COUNTIF(G184:$G$709,1)</f>
        <v>15</v>
      </c>
      <c r="L184" s="2" t="n">
        <f aca="false">H184/(H184+K184)</f>
        <v>0.727272727272727</v>
      </c>
      <c r="M184" s="0" t="n">
        <f aca="false">J184/(J184+I184)</f>
        <v>0.781010719754977</v>
      </c>
      <c r="N184" s="0" t="n">
        <f aca="false">1-M184</f>
        <v>0.218989280245023</v>
      </c>
    </row>
    <row r="185" customFormat="false" ht="15" hidden="false" customHeight="false" outlineLevel="0" collapsed="false">
      <c r="A185" s="0" t="s">
        <v>763</v>
      </c>
      <c r="B185" s="0" t="s">
        <v>2008</v>
      </c>
      <c r="C185" s="4" t="n">
        <v>0.00014</v>
      </c>
      <c r="D185" s="4" t="str">
        <f aca="false">VLOOKUP($A185,таксономия!$1:$1048576,2,0)</f>
        <v>Negativicutes</v>
      </c>
      <c r="E185" s="0" t="n">
        <v>0</v>
      </c>
      <c r="F185" s="0" t="n">
        <f aca="false">VLOOKUP($A185,арх!$1:$1048576,3,0)</f>
        <v>0</v>
      </c>
      <c r="G185" s="0" t="n">
        <f aca="false">IF(E185+F185=2,1,0)</f>
        <v>0</v>
      </c>
      <c r="H185" s="0" t="n">
        <f aca="false">COUNTIF($G$2:G185,1)</f>
        <v>40</v>
      </c>
      <c r="I185" s="5" t="n">
        <f aca="false">COUNTIF($G$2:G185,0)</f>
        <v>144</v>
      </c>
      <c r="J185" s="2" t="n">
        <f aca="false">COUNTIF(G185:$G$709,0)</f>
        <v>509</v>
      </c>
      <c r="K185" s="2" t="n">
        <f aca="false">COUNTIF(G185:$G$709,1)</f>
        <v>15</v>
      </c>
      <c r="L185" s="2" t="n">
        <f aca="false">H185/(H185+K185)</f>
        <v>0.727272727272727</v>
      </c>
      <c r="M185" s="0" t="n">
        <f aca="false">J185/(J185+I185)</f>
        <v>0.77947932618683</v>
      </c>
      <c r="N185" s="0" t="n">
        <f aca="false">1-M185</f>
        <v>0.22052067381317</v>
      </c>
    </row>
    <row r="186" customFormat="false" ht="15" hidden="false" customHeight="false" outlineLevel="0" collapsed="false">
      <c r="A186" s="0" t="s">
        <v>882</v>
      </c>
      <c r="B186" s="0" t="s">
        <v>2009</v>
      </c>
      <c r="C186" s="4" t="n">
        <v>0.00014</v>
      </c>
      <c r="D186" s="4" t="str">
        <f aca="false">VLOOKUP($A186,таксономия!$1:$1048576,2,0)</f>
        <v>Negativicutes</v>
      </c>
      <c r="E186" s="0" t="n">
        <v>0</v>
      </c>
      <c r="F186" s="0" t="n">
        <f aca="false">VLOOKUP($A186,арх!$1:$1048576,3,0)</f>
        <v>0</v>
      </c>
      <c r="G186" s="0" t="n">
        <f aca="false">IF(E186+F186=2,1,0)</f>
        <v>0</v>
      </c>
      <c r="H186" s="0" t="n">
        <f aca="false">COUNTIF($G$2:G186,1)</f>
        <v>40</v>
      </c>
      <c r="I186" s="5" t="n">
        <f aca="false">COUNTIF($G$2:G186,0)</f>
        <v>145</v>
      </c>
      <c r="J186" s="2" t="n">
        <f aca="false">COUNTIF(G186:$G$709,0)</f>
        <v>508</v>
      </c>
      <c r="K186" s="2" t="n">
        <f aca="false">COUNTIF(G186:$G$709,1)</f>
        <v>15</v>
      </c>
      <c r="L186" s="2" t="n">
        <f aca="false">H186/(H186+K186)</f>
        <v>0.727272727272727</v>
      </c>
      <c r="M186" s="0" t="n">
        <f aca="false">J186/(J186+I186)</f>
        <v>0.777947932618683</v>
      </c>
      <c r="N186" s="0" t="n">
        <f aca="false">1-M186</f>
        <v>0.222052067381317</v>
      </c>
    </row>
    <row r="187" customFormat="false" ht="15" hidden="false" customHeight="false" outlineLevel="0" collapsed="false">
      <c r="A187" s="0" t="s">
        <v>375</v>
      </c>
      <c r="B187" s="0" t="s">
        <v>2010</v>
      </c>
      <c r="C187" s="4" t="n">
        <v>0.00014</v>
      </c>
      <c r="D187" s="4" t="str">
        <f aca="false">VLOOKUP($A187,таксономия!$1:$1048576,2,0)</f>
        <v>Nakamurellales</v>
      </c>
      <c r="E187" s="0" t="n">
        <v>0</v>
      </c>
      <c r="F187" s="0" t="n">
        <f aca="false">VLOOKUP($A187,арх!$1:$1048576,3,0)</f>
        <v>1</v>
      </c>
      <c r="G187" s="0" t="n">
        <f aca="false">IF(E187+F187=2,1,0)</f>
        <v>0</v>
      </c>
      <c r="H187" s="0" t="n">
        <f aca="false">COUNTIF($G$2:G187,1)</f>
        <v>40</v>
      </c>
      <c r="I187" s="5" t="n">
        <f aca="false">COUNTIF($G$2:G187,0)</f>
        <v>146</v>
      </c>
      <c r="J187" s="2" t="n">
        <f aca="false">COUNTIF(G187:$G$709,0)</f>
        <v>507</v>
      </c>
      <c r="K187" s="2" t="n">
        <f aca="false">COUNTIF(G187:$G$709,1)</f>
        <v>15</v>
      </c>
      <c r="L187" s="2" t="n">
        <f aca="false">H187/(H187+K187)</f>
        <v>0.727272727272727</v>
      </c>
      <c r="M187" s="0" t="n">
        <f aca="false">J187/(J187+I187)</f>
        <v>0.776416539050536</v>
      </c>
      <c r="N187" s="0" t="n">
        <f aca="false">1-M187</f>
        <v>0.223583460949464</v>
      </c>
    </row>
    <row r="188" customFormat="false" ht="15" hidden="false" customHeight="false" outlineLevel="0" collapsed="false">
      <c r="A188" s="0" t="s">
        <v>1161</v>
      </c>
      <c r="B188" s="0" t="s">
        <v>2011</v>
      </c>
      <c r="C188" s="4" t="n">
        <v>0.00015</v>
      </c>
      <c r="D188" s="4" t="str">
        <f aca="false">VLOOKUP($A188,таксономия!$1:$1048576,2,0)</f>
        <v>Gammaproteobacteria</v>
      </c>
      <c r="E188" s="0" t="n">
        <v>0</v>
      </c>
      <c r="F188" s="0" t="n">
        <f aca="false">VLOOKUP($A188,арх!$1:$1048576,3,0)</f>
        <v>0</v>
      </c>
      <c r="G188" s="0" t="n">
        <f aca="false">IF(E188+F188=2,1,0)</f>
        <v>0</v>
      </c>
      <c r="H188" s="0" t="n">
        <f aca="false">COUNTIF($G$2:G188,1)</f>
        <v>40</v>
      </c>
      <c r="I188" s="5" t="n">
        <f aca="false">COUNTIF($G$2:G188,0)</f>
        <v>147</v>
      </c>
      <c r="J188" s="2" t="n">
        <f aca="false">COUNTIF(G188:$G$709,0)</f>
        <v>506</v>
      </c>
      <c r="K188" s="2" t="n">
        <f aca="false">COUNTIF(G188:$G$709,1)</f>
        <v>15</v>
      </c>
      <c r="L188" s="2" t="n">
        <f aca="false">H188/(H188+K188)</f>
        <v>0.727272727272727</v>
      </c>
      <c r="M188" s="0" t="n">
        <f aca="false">J188/(J188+I188)</f>
        <v>0.774885145482389</v>
      </c>
      <c r="N188" s="0" t="n">
        <f aca="false">1-M188</f>
        <v>0.225114854517611</v>
      </c>
    </row>
    <row r="189" customFormat="false" ht="15" hidden="false" customHeight="false" outlineLevel="0" collapsed="false">
      <c r="A189" s="0" t="s">
        <v>817</v>
      </c>
      <c r="B189" s="0" t="s">
        <v>2012</v>
      </c>
      <c r="C189" s="4" t="n">
        <v>0.00015</v>
      </c>
      <c r="D189" s="4" t="str">
        <f aca="false">VLOOKUP($A189,таксономия!$1:$1048576,2,0)</f>
        <v>Gammaproteobacteria</v>
      </c>
      <c r="E189" s="0" t="n">
        <v>0</v>
      </c>
      <c r="F189" s="0" t="n">
        <f aca="false">VLOOKUP($A189,арх!$1:$1048576,3,0)</f>
        <v>0</v>
      </c>
      <c r="G189" s="0" t="n">
        <f aca="false">IF(E189+F189=2,1,0)</f>
        <v>0</v>
      </c>
      <c r="H189" s="0" t="n">
        <f aca="false">COUNTIF($G$2:G189,1)</f>
        <v>40</v>
      </c>
      <c r="I189" s="5" t="n">
        <f aca="false">COUNTIF($G$2:G189,0)</f>
        <v>148</v>
      </c>
      <c r="J189" s="2" t="n">
        <f aca="false">COUNTIF(G189:$G$709,0)</f>
        <v>505</v>
      </c>
      <c r="K189" s="2" t="n">
        <f aca="false">COUNTIF(G189:$G$709,1)</f>
        <v>15</v>
      </c>
      <c r="L189" s="2" t="n">
        <f aca="false">H189/(H189+K189)</f>
        <v>0.727272727272727</v>
      </c>
      <c r="M189" s="0" t="n">
        <f aca="false">J189/(J189+I189)</f>
        <v>0.773353751914242</v>
      </c>
      <c r="N189" s="0" t="n">
        <f aca="false">1-M189</f>
        <v>0.226646248085758</v>
      </c>
    </row>
    <row r="190" customFormat="false" ht="15" hidden="false" customHeight="false" outlineLevel="0" collapsed="false">
      <c r="A190" s="0" t="s">
        <v>452</v>
      </c>
      <c r="B190" s="0" t="s">
        <v>2013</v>
      </c>
      <c r="C190" s="4" t="n">
        <v>0.00015</v>
      </c>
      <c r="D190" s="4" t="str">
        <f aca="false">VLOOKUP($A190,таксономия!$1:$1048576,2,0)</f>
        <v>Gammaproteobacteria</v>
      </c>
      <c r="E190" s="0" t="n">
        <v>0</v>
      </c>
      <c r="F190" s="0" t="n">
        <f aca="false">VLOOKUP($A190,арх!$1:$1048576,3,0)</f>
        <v>0</v>
      </c>
      <c r="G190" s="0" t="n">
        <f aca="false">IF(E190+F190=2,1,0)</f>
        <v>0</v>
      </c>
      <c r="H190" s="0" t="n">
        <f aca="false">COUNTIF($G$2:G190,1)</f>
        <v>40</v>
      </c>
      <c r="I190" s="5" t="n">
        <f aca="false">COUNTIF($G$2:G190,0)</f>
        <v>149</v>
      </c>
      <c r="J190" s="2" t="n">
        <f aca="false">COUNTIF(G190:$G$709,0)</f>
        <v>504</v>
      </c>
      <c r="K190" s="2" t="n">
        <f aca="false">COUNTIF(G190:$G$709,1)</f>
        <v>15</v>
      </c>
      <c r="L190" s="2" t="n">
        <f aca="false">H190/(H190+K190)</f>
        <v>0.727272727272727</v>
      </c>
      <c r="M190" s="0" t="n">
        <f aca="false">J190/(J190+I190)</f>
        <v>0.771822358346095</v>
      </c>
      <c r="N190" s="0" t="n">
        <f aca="false">1-M190</f>
        <v>0.228177641653905</v>
      </c>
    </row>
    <row r="191" customFormat="false" ht="15" hidden="false" customHeight="false" outlineLevel="0" collapsed="false">
      <c r="A191" s="0" t="s">
        <v>1009</v>
      </c>
      <c r="B191" s="0" t="s">
        <v>2014</v>
      </c>
      <c r="C191" s="4" t="n">
        <v>0.00015</v>
      </c>
      <c r="D191" s="4" t="str">
        <f aca="false">VLOOKUP($A191,таксономия!$1:$1048576,2,0)</f>
        <v>Corynebacteriales</v>
      </c>
      <c r="E191" s="0" t="n">
        <v>1</v>
      </c>
      <c r="F191" s="0" t="n">
        <f aca="false">VLOOKUP($A191,арх!$1:$1048576,3,0)</f>
        <v>0</v>
      </c>
      <c r="G191" s="0" t="n">
        <f aca="false">IF(E191+F191=2,1,0)</f>
        <v>0</v>
      </c>
      <c r="H191" s="0" t="n">
        <f aca="false">COUNTIF($G$2:G191,1)</f>
        <v>40</v>
      </c>
      <c r="I191" s="5" t="n">
        <f aca="false">COUNTIF($G$2:G191,0)</f>
        <v>150</v>
      </c>
      <c r="J191" s="2" t="n">
        <f aca="false">COUNTIF(G191:$G$709,0)</f>
        <v>503</v>
      </c>
      <c r="K191" s="2" t="n">
        <f aca="false">COUNTIF(G191:$G$709,1)</f>
        <v>15</v>
      </c>
      <c r="L191" s="2" t="n">
        <f aca="false">H191/(H191+K191)</f>
        <v>0.727272727272727</v>
      </c>
      <c r="M191" s="0" t="n">
        <f aca="false">J191/(J191+I191)</f>
        <v>0.770290964777948</v>
      </c>
      <c r="N191" s="0" t="n">
        <f aca="false">1-M191</f>
        <v>0.229709035222052</v>
      </c>
    </row>
    <row r="192" customFormat="false" ht="15" hidden="false" customHeight="false" outlineLevel="0" collapsed="false">
      <c r="A192" s="0" t="s">
        <v>818</v>
      </c>
      <c r="B192" s="0" t="s">
        <v>2015</v>
      </c>
      <c r="C192" s="4" t="n">
        <v>0.00015</v>
      </c>
      <c r="D192" s="4" t="str">
        <f aca="false">VLOOKUP($A192,таксономия!$1:$1048576,2,0)</f>
        <v>Gammaproteobacteria</v>
      </c>
      <c r="E192" s="0" t="n">
        <v>0</v>
      </c>
      <c r="F192" s="0" t="n">
        <f aca="false">VLOOKUP($A192,арх!$1:$1048576,3,0)</f>
        <v>0</v>
      </c>
      <c r="G192" s="0" t="n">
        <f aca="false">IF(E192+F192=2,1,0)</f>
        <v>0</v>
      </c>
      <c r="H192" s="0" t="n">
        <f aca="false">COUNTIF($G$2:G192,1)</f>
        <v>40</v>
      </c>
      <c r="I192" s="5" t="n">
        <f aca="false">COUNTIF($G$2:G192,0)</f>
        <v>151</v>
      </c>
      <c r="J192" s="2" t="n">
        <f aca="false">COUNTIF(G192:$G$709,0)</f>
        <v>502</v>
      </c>
      <c r="K192" s="2" t="n">
        <f aca="false">COUNTIF(G192:$G$709,1)</f>
        <v>15</v>
      </c>
      <c r="L192" s="2" t="n">
        <f aca="false">H192/(H192+K192)</f>
        <v>0.727272727272727</v>
      </c>
      <c r="M192" s="0" t="n">
        <f aca="false">J192/(J192+I192)</f>
        <v>0.768759571209801</v>
      </c>
      <c r="N192" s="0" t="n">
        <f aca="false">1-M192</f>
        <v>0.231240428790199</v>
      </c>
    </row>
    <row r="193" customFormat="false" ht="15" hidden="false" customHeight="false" outlineLevel="0" collapsed="false">
      <c r="A193" s="0" t="s">
        <v>766</v>
      </c>
      <c r="B193" s="0" t="s">
        <v>2016</v>
      </c>
      <c r="C193" s="4" t="n">
        <v>0.00015</v>
      </c>
      <c r="D193" s="4" t="str">
        <f aca="false">VLOOKUP($A193,таксономия!$1:$1048576,2,0)</f>
        <v>Gammaproteobacteria</v>
      </c>
      <c r="E193" s="0" t="n">
        <v>0</v>
      </c>
      <c r="F193" s="0" t="n">
        <f aca="false">VLOOKUP($A193,арх!$1:$1048576,3,0)</f>
        <v>0</v>
      </c>
      <c r="G193" s="0" t="n">
        <f aca="false">IF(E193+F193=2,1,0)</f>
        <v>0</v>
      </c>
      <c r="H193" s="0" t="n">
        <f aca="false">COUNTIF($G$2:G193,1)</f>
        <v>40</v>
      </c>
      <c r="I193" s="5" t="n">
        <f aca="false">COUNTIF($G$2:G193,0)</f>
        <v>152</v>
      </c>
      <c r="J193" s="2" t="n">
        <f aca="false">COUNTIF(G193:$G$709,0)</f>
        <v>501</v>
      </c>
      <c r="K193" s="2" t="n">
        <f aca="false">COUNTIF(G193:$G$709,1)</f>
        <v>15</v>
      </c>
      <c r="L193" s="2" t="n">
        <f aca="false">H193/(H193+K193)</f>
        <v>0.727272727272727</v>
      </c>
      <c r="M193" s="0" t="n">
        <f aca="false">J193/(J193+I193)</f>
        <v>0.767228177641654</v>
      </c>
      <c r="N193" s="0" t="n">
        <f aca="false">1-M193</f>
        <v>0.232771822358346</v>
      </c>
    </row>
    <row r="194" customFormat="false" ht="15" hidden="false" customHeight="false" outlineLevel="0" collapsed="false">
      <c r="A194" s="0" t="s">
        <v>954</v>
      </c>
      <c r="B194" s="0" t="s">
        <v>2017</v>
      </c>
      <c r="C194" s="4" t="n">
        <v>0.00015</v>
      </c>
      <c r="D194" s="4" t="str">
        <f aca="false">VLOOKUP($A194,таксономия!$1:$1048576,2,0)</f>
        <v>Pseudonocardiales</v>
      </c>
      <c r="E194" s="0" t="n">
        <v>0</v>
      </c>
      <c r="F194" s="0" t="n">
        <f aca="false">VLOOKUP($A194,арх!$1:$1048576,3,0)</f>
        <v>0</v>
      </c>
      <c r="G194" s="0" t="n">
        <f aca="false">IF(E194+F194=2,1,0)</f>
        <v>0</v>
      </c>
      <c r="H194" s="0" t="n">
        <f aca="false">COUNTIF($G$2:G194,1)</f>
        <v>40</v>
      </c>
      <c r="I194" s="5" t="n">
        <f aca="false">COUNTIF($G$2:G194,0)</f>
        <v>153</v>
      </c>
      <c r="J194" s="2" t="n">
        <f aca="false">COUNTIF(G194:$G$709,0)</f>
        <v>500</v>
      </c>
      <c r="K194" s="2" t="n">
        <f aca="false">COUNTIF(G194:$G$709,1)</f>
        <v>15</v>
      </c>
      <c r="L194" s="2" t="n">
        <f aca="false">H194/(H194+K194)</f>
        <v>0.727272727272727</v>
      </c>
      <c r="M194" s="0" t="n">
        <f aca="false">J194/(J194+I194)</f>
        <v>0.765696784073507</v>
      </c>
      <c r="N194" s="0" t="n">
        <f aca="false">1-M194</f>
        <v>0.234303215926493</v>
      </c>
    </row>
    <row r="195" customFormat="false" ht="15" hidden="false" customHeight="false" outlineLevel="0" collapsed="false">
      <c r="A195" s="0" t="s">
        <v>929</v>
      </c>
      <c r="B195" s="0" t="s">
        <v>2018</v>
      </c>
      <c r="C195" s="4" t="n">
        <v>0.00015</v>
      </c>
      <c r="D195" s="4" t="str">
        <f aca="false">VLOOKUP($A195,таксономия!$1:$1048576,2,0)</f>
        <v>Bacilli</v>
      </c>
      <c r="E195" s="0" t="n">
        <v>0</v>
      </c>
      <c r="F195" s="0" t="n">
        <f aca="false">VLOOKUP($A195,арх!$1:$1048576,3,0)</f>
        <v>0</v>
      </c>
      <c r="G195" s="0" t="n">
        <f aca="false">IF(E195+F195=2,1,0)</f>
        <v>0</v>
      </c>
      <c r="H195" s="0" t="n">
        <f aca="false">COUNTIF($G$2:G195,1)</f>
        <v>40</v>
      </c>
      <c r="I195" s="5" t="n">
        <f aca="false">COUNTIF($G$2:G195,0)</f>
        <v>154</v>
      </c>
      <c r="J195" s="2" t="n">
        <f aca="false">COUNTIF(G195:$G$709,0)</f>
        <v>499</v>
      </c>
      <c r="K195" s="2" t="n">
        <f aca="false">COUNTIF(G195:$G$709,1)</f>
        <v>15</v>
      </c>
      <c r="L195" s="2" t="n">
        <f aca="false">H195/(H195+K195)</f>
        <v>0.727272727272727</v>
      </c>
      <c r="M195" s="0" t="n">
        <f aca="false">J195/(J195+I195)</f>
        <v>0.76416539050536</v>
      </c>
      <c r="N195" s="0" t="n">
        <f aca="false">1-M195</f>
        <v>0.23583460949464</v>
      </c>
    </row>
    <row r="196" customFormat="false" ht="15" hidden="false" customHeight="false" outlineLevel="0" collapsed="false">
      <c r="A196" s="0" t="s">
        <v>1017</v>
      </c>
      <c r="B196" s="0" t="s">
        <v>2019</v>
      </c>
      <c r="C196" s="4" t="n">
        <v>0.00016</v>
      </c>
      <c r="D196" s="4" t="str">
        <f aca="false">VLOOKUP($A196,таксономия!$1:$1048576,2,0)</f>
        <v>Corynebacteriales</v>
      </c>
      <c r="E196" s="0" t="n">
        <v>1</v>
      </c>
      <c r="F196" s="0" t="n">
        <f aca="false">VLOOKUP($A196,арх!$1:$1048576,3,0)</f>
        <v>1</v>
      </c>
      <c r="G196" s="0" t="n">
        <f aca="false">IF(E196+F196=2,1,0)</f>
        <v>1</v>
      </c>
      <c r="H196" s="0" t="n">
        <f aca="false">COUNTIF($G$2:G196,1)</f>
        <v>41</v>
      </c>
      <c r="I196" s="5" t="n">
        <f aca="false">COUNTIF($G$2:G196,0)</f>
        <v>154</v>
      </c>
      <c r="J196" s="2" t="n">
        <f aca="false">COUNTIF(G196:$G$709,0)</f>
        <v>498</v>
      </c>
      <c r="K196" s="2" t="n">
        <f aca="false">COUNTIF(G196:$G$709,1)</f>
        <v>15</v>
      </c>
      <c r="L196" s="2" t="n">
        <f aca="false">H196/(H196+K196)</f>
        <v>0.732142857142857</v>
      </c>
      <c r="M196" s="0" t="n">
        <f aca="false">J196/(J196+I196)</f>
        <v>0.763803680981595</v>
      </c>
      <c r="N196" s="0" t="n">
        <f aca="false">1-M196</f>
        <v>0.236196319018405</v>
      </c>
    </row>
    <row r="197" customFormat="false" ht="15" hidden="false" customHeight="false" outlineLevel="0" collapsed="false">
      <c r="A197" s="0" t="s">
        <v>722</v>
      </c>
      <c r="B197" s="0" t="s">
        <v>2020</v>
      </c>
      <c r="C197" s="4" t="n">
        <v>0.00016</v>
      </c>
      <c r="D197" s="4" t="str">
        <f aca="false">VLOOKUP($A197,таксономия!$1:$1048576,2,0)</f>
        <v>Alphaproteobacteria</v>
      </c>
      <c r="E197" s="0" t="n">
        <v>0</v>
      </c>
      <c r="F197" s="0" t="n">
        <f aca="false">VLOOKUP($A197,арх!$1:$1048576,3,0)</f>
        <v>0</v>
      </c>
      <c r="G197" s="0" t="n">
        <f aca="false">IF(E197+F197=2,1,0)</f>
        <v>0</v>
      </c>
      <c r="H197" s="0" t="n">
        <f aca="false">COUNTIF($G$2:G197,1)</f>
        <v>41</v>
      </c>
      <c r="I197" s="5" t="n">
        <f aca="false">COUNTIF($G$2:G197,0)</f>
        <v>155</v>
      </c>
      <c r="J197" s="2" t="n">
        <f aca="false">COUNTIF(G197:$G$709,0)</f>
        <v>498</v>
      </c>
      <c r="K197" s="2" t="n">
        <f aca="false">COUNTIF(G197:$G$709,1)</f>
        <v>14</v>
      </c>
      <c r="L197" s="2" t="n">
        <f aca="false">H197/(H197+K197)</f>
        <v>0.745454545454545</v>
      </c>
      <c r="M197" s="0" t="n">
        <f aca="false">J197/(J197+I197)</f>
        <v>0.762633996937213</v>
      </c>
      <c r="N197" s="0" t="n">
        <f aca="false">1-M197</f>
        <v>0.237366003062787</v>
      </c>
    </row>
    <row r="198" customFormat="false" ht="15" hidden="false" customHeight="false" outlineLevel="0" collapsed="false">
      <c r="A198" s="0" t="s">
        <v>600</v>
      </c>
      <c r="B198" s="0" t="s">
        <v>2021</v>
      </c>
      <c r="C198" s="4" t="n">
        <v>0.00016</v>
      </c>
      <c r="D198" s="4" t="str">
        <f aca="false">VLOOKUP($A198,таксономия!$1:$1048576,2,0)</f>
        <v>Gammaproteobacteria</v>
      </c>
      <c r="E198" s="0" t="n">
        <v>0</v>
      </c>
      <c r="F198" s="0" t="n">
        <f aca="false">VLOOKUP($A198,арх!$1:$1048576,3,0)</f>
        <v>0</v>
      </c>
      <c r="G198" s="0" t="n">
        <f aca="false">IF(E198+F198=2,1,0)</f>
        <v>0</v>
      </c>
      <c r="H198" s="0" t="n">
        <f aca="false">COUNTIF($G$2:G198,1)</f>
        <v>41</v>
      </c>
      <c r="I198" s="5" t="n">
        <f aca="false">COUNTIF($G$2:G198,0)</f>
        <v>156</v>
      </c>
      <c r="J198" s="2" t="n">
        <f aca="false">COUNTIF(G198:$G$709,0)</f>
        <v>497</v>
      </c>
      <c r="K198" s="2" t="n">
        <f aca="false">COUNTIF(G198:$G$709,1)</f>
        <v>14</v>
      </c>
      <c r="L198" s="2" t="n">
        <f aca="false">H198/(H198+K198)</f>
        <v>0.745454545454545</v>
      </c>
      <c r="M198" s="0" t="n">
        <f aca="false">J198/(J198+I198)</f>
        <v>0.761102603369066</v>
      </c>
      <c r="N198" s="0" t="n">
        <f aca="false">1-M198</f>
        <v>0.238897396630934</v>
      </c>
    </row>
    <row r="199" customFormat="false" ht="15" hidden="false" customHeight="false" outlineLevel="0" collapsed="false">
      <c r="A199" s="0" t="s">
        <v>717</v>
      </c>
      <c r="B199" s="0" t="s">
        <v>2022</v>
      </c>
      <c r="C199" s="4" t="n">
        <v>0.00017</v>
      </c>
      <c r="D199" s="4" t="str">
        <f aca="false">VLOOKUP($A199,таксономия!$1:$1048576,2,0)</f>
        <v>Corynebacteriales</v>
      </c>
      <c r="E199" s="0" t="n">
        <v>1</v>
      </c>
      <c r="F199" s="0" t="n">
        <f aca="false">VLOOKUP($A199,арх!$1:$1048576,3,0)</f>
        <v>1</v>
      </c>
      <c r="G199" s="0" t="n">
        <f aca="false">IF(E199+F199=2,1,0)</f>
        <v>1</v>
      </c>
      <c r="H199" s="0" t="n">
        <f aca="false">COUNTIF($G$2:G199,1)</f>
        <v>42</v>
      </c>
      <c r="I199" s="5" t="n">
        <f aca="false">COUNTIF($G$2:G199,0)</f>
        <v>156</v>
      </c>
      <c r="J199" s="2" t="n">
        <f aca="false">COUNTIF(G199:$G$709,0)</f>
        <v>496</v>
      </c>
      <c r="K199" s="2" t="n">
        <f aca="false">COUNTIF(G199:$G$709,1)</f>
        <v>14</v>
      </c>
      <c r="L199" s="2" t="n">
        <f aca="false">H199/(H199+K199)</f>
        <v>0.75</v>
      </c>
      <c r="M199" s="0" t="n">
        <f aca="false">J199/(J199+I199)</f>
        <v>0.760736196319018</v>
      </c>
      <c r="N199" s="0" t="n">
        <f aca="false">1-M199</f>
        <v>0.239263803680982</v>
      </c>
    </row>
    <row r="200" customFormat="false" ht="15" hidden="false" customHeight="false" outlineLevel="0" collapsed="false">
      <c r="A200" s="0" t="s">
        <v>918</v>
      </c>
      <c r="B200" s="0" t="s">
        <v>2023</v>
      </c>
      <c r="C200" s="4" t="n">
        <v>0.00017</v>
      </c>
      <c r="D200" s="4" t="str">
        <f aca="false">VLOOKUP($A200,таксономия!$1:$1048576,2,0)</f>
        <v>Corynebacteriales</v>
      </c>
      <c r="E200" s="0" t="n">
        <v>1</v>
      </c>
      <c r="F200" s="0" t="n">
        <f aca="false">VLOOKUP($A200,арх!$1:$1048576,3,0)</f>
        <v>1</v>
      </c>
      <c r="G200" s="0" t="n">
        <f aca="false">IF(E200+F200=2,1,0)</f>
        <v>1</v>
      </c>
      <c r="H200" s="0" t="n">
        <f aca="false">COUNTIF($G$2:G200,1)</f>
        <v>43</v>
      </c>
      <c r="I200" s="5" t="n">
        <f aca="false">COUNTIF($G$2:G200,0)</f>
        <v>156</v>
      </c>
      <c r="J200" s="2" t="n">
        <f aca="false">COUNTIF(G200:$G$709,0)</f>
        <v>496</v>
      </c>
      <c r="K200" s="2" t="n">
        <f aca="false">COUNTIF(G200:$G$709,1)</f>
        <v>13</v>
      </c>
      <c r="L200" s="2" t="n">
        <f aca="false">H200/(H200+K200)</f>
        <v>0.767857142857143</v>
      </c>
      <c r="M200" s="0" t="n">
        <f aca="false">J200/(J200+I200)</f>
        <v>0.760736196319018</v>
      </c>
      <c r="N200" s="0" t="n">
        <f aca="false">1-M200</f>
        <v>0.239263803680982</v>
      </c>
    </row>
    <row r="201" customFormat="false" ht="15" hidden="false" customHeight="false" outlineLevel="0" collapsed="false">
      <c r="A201" s="0" t="s">
        <v>440</v>
      </c>
      <c r="B201" s="0" t="s">
        <v>2024</v>
      </c>
      <c r="C201" s="4" t="n">
        <v>0.00017</v>
      </c>
      <c r="D201" s="4" t="str">
        <f aca="false">VLOOKUP($A201,таксономия!$1:$1048576,2,0)</f>
        <v>Thermoleophilia</v>
      </c>
      <c r="E201" s="0" t="n">
        <v>0</v>
      </c>
      <c r="F201" s="0" t="n">
        <f aca="false">VLOOKUP($A201,арх!$1:$1048576,3,0)</f>
        <v>1</v>
      </c>
      <c r="G201" s="0" t="n">
        <f aca="false">IF(E201+F201=2,1,0)</f>
        <v>0</v>
      </c>
      <c r="H201" s="0" t="n">
        <f aca="false">COUNTIF($G$2:G201,1)</f>
        <v>43</v>
      </c>
      <c r="I201" s="5" t="n">
        <f aca="false">COUNTIF($G$2:G201,0)</f>
        <v>157</v>
      </c>
      <c r="J201" s="2" t="n">
        <f aca="false">COUNTIF(G201:$G$709,0)</f>
        <v>496</v>
      </c>
      <c r="K201" s="2" t="n">
        <f aca="false">COUNTIF(G201:$G$709,1)</f>
        <v>12</v>
      </c>
      <c r="L201" s="2" t="n">
        <f aca="false">H201/(H201+K201)</f>
        <v>0.781818181818182</v>
      </c>
      <c r="M201" s="0" t="n">
        <f aca="false">J201/(J201+I201)</f>
        <v>0.759571209800919</v>
      </c>
      <c r="N201" s="0" t="n">
        <f aca="false">1-M201</f>
        <v>0.240428790199081</v>
      </c>
    </row>
    <row r="202" customFormat="false" ht="15" hidden="false" customHeight="false" outlineLevel="0" collapsed="false">
      <c r="A202" s="0" t="s">
        <v>454</v>
      </c>
      <c r="B202" s="0" t="s">
        <v>2025</v>
      </c>
      <c r="C202" s="4" t="n">
        <v>0.00017</v>
      </c>
      <c r="D202" s="4" t="str">
        <f aca="false">VLOOKUP($A202,таксономия!$1:$1048576,2,0)</f>
        <v>Fusobacteriales</v>
      </c>
      <c r="E202" s="0" t="n">
        <v>0</v>
      </c>
      <c r="F202" s="0" t="n">
        <f aca="false">VLOOKUP($A202,арх!$1:$1048576,3,0)</f>
        <v>0</v>
      </c>
      <c r="G202" s="0" t="n">
        <f aca="false">IF(E202+F202=2,1,0)</f>
        <v>0</v>
      </c>
      <c r="H202" s="0" t="n">
        <f aca="false">COUNTIF($G$2:G202,1)</f>
        <v>43</v>
      </c>
      <c r="I202" s="5" t="n">
        <f aca="false">COUNTIF($G$2:G202,0)</f>
        <v>158</v>
      </c>
      <c r="J202" s="2" t="n">
        <f aca="false">COUNTIF(G202:$G$709,0)</f>
        <v>495</v>
      </c>
      <c r="K202" s="2" t="n">
        <f aca="false">COUNTIF(G202:$G$709,1)</f>
        <v>12</v>
      </c>
      <c r="L202" s="2" t="n">
        <f aca="false">H202/(H202+K202)</f>
        <v>0.781818181818182</v>
      </c>
      <c r="M202" s="0" t="n">
        <f aca="false">J202/(J202+I202)</f>
        <v>0.758039816232772</v>
      </c>
      <c r="N202" s="0" t="n">
        <f aca="false">1-M202</f>
        <v>0.241960183767228</v>
      </c>
    </row>
    <row r="203" customFormat="false" ht="15" hidden="false" customHeight="false" outlineLevel="0" collapsed="false">
      <c r="A203" s="0" t="s">
        <v>456</v>
      </c>
      <c r="B203" s="0" t="s">
        <v>2026</v>
      </c>
      <c r="C203" s="4" t="n">
        <v>0.00017</v>
      </c>
      <c r="D203" s="4" t="str">
        <f aca="false">VLOOKUP($A203,таксономия!$1:$1048576,2,0)</f>
        <v>Propionibacteriales</v>
      </c>
      <c r="E203" s="0" t="n">
        <v>0</v>
      </c>
      <c r="F203" s="0" t="n">
        <f aca="false">VLOOKUP($A203,арх!$1:$1048576,3,0)</f>
        <v>0</v>
      </c>
      <c r="G203" s="0" t="n">
        <f aca="false">IF(E203+F203=2,1,0)</f>
        <v>0</v>
      </c>
      <c r="H203" s="0" t="n">
        <f aca="false">COUNTIF($G$2:G203,1)</f>
        <v>43</v>
      </c>
      <c r="I203" s="5" t="n">
        <f aca="false">COUNTIF($G$2:G203,0)</f>
        <v>159</v>
      </c>
      <c r="J203" s="2" t="n">
        <f aca="false">COUNTIF(G203:$G$709,0)</f>
        <v>494</v>
      </c>
      <c r="K203" s="2" t="n">
        <f aca="false">COUNTIF(G203:$G$709,1)</f>
        <v>12</v>
      </c>
      <c r="L203" s="2" t="n">
        <f aca="false">H203/(H203+K203)</f>
        <v>0.781818181818182</v>
      </c>
      <c r="M203" s="0" t="n">
        <f aca="false">J203/(J203+I203)</f>
        <v>0.756508422664625</v>
      </c>
      <c r="N203" s="0" t="n">
        <f aca="false">1-M203</f>
        <v>0.243491577335375</v>
      </c>
    </row>
    <row r="204" customFormat="false" ht="15" hidden="false" customHeight="false" outlineLevel="0" collapsed="false">
      <c r="A204" s="0" t="s">
        <v>713</v>
      </c>
      <c r="B204" s="0" t="s">
        <v>2027</v>
      </c>
      <c r="C204" s="4" t="n">
        <v>0.00017</v>
      </c>
      <c r="D204" s="4" t="str">
        <f aca="false">VLOOKUP($A204,таксономия!$1:$1048576,2,0)</f>
        <v>Propionibacteriales</v>
      </c>
      <c r="E204" s="0" t="n">
        <v>0</v>
      </c>
      <c r="F204" s="0" t="n">
        <f aca="false">VLOOKUP($A204,арх!$1:$1048576,3,0)</f>
        <v>0</v>
      </c>
      <c r="G204" s="0" t="n">
        <f aca="false">IF(E204+F204=2,1,0)</f>
        <v>0</v>
      </c>
      <c r="H204" s="0" t="n">
        <f aca="false">COUNTIF($G$2:G204,1)</f>
        <v>43</v>
      </c>
      <c r="I204" s="5" t="n">
        <f aca="false">COUNTIF($G$2:G204,0)</f>
        <v>160</v>
      </c>
      <c r="J204" s="2" t="n">
        <f aca="false">COUNTIF(G204:$G$709,0)</f>
        <v>493</v>
      </c>
      <c r="K204" s="2" t="n">
        <f aca="false">COUNTIF(G204:$G$709,1)</f>
        <v>12</v>
      </c>
      <c r="L204" s="2" t="n">
        <f aca="false">H204/(H204+K204)</f>
        <v>0.781818181818182</v>
      </c>
      <c r="M204" s="0" t="n">
        <f aca="false">J204/(J204+I204)</f>
        <v>0.754977029096478</v>
      </c>
      <c r="N204" s="0" t="n">
        <f aca="false">1-M204</f>
        <v>0.245022970903522</v>
      </c>
    </row>
    <row r="205" customFormat="false" ht="15" hidden="false" customHeight="false" outlineLevel="0" collapsed="false">
      <c r="A205" s="0" t="s">
        <v>1185</v>
      </c>
      <c r="B205" s="0" t="s">
        <v>2028</v>
      </c>
      <c r="C205" s="4" t="n">
        <v>0.00017</v>
      </c>
      <c r="D205" s="4" t="str">
        <f aca="false">VLOOKUP($A205,таксономия!$1:$1048576,2,0)</f>
        <v>Propionibacteriales</v>
      </c>
      <c r="E205" s="0" t="n">
        <v>0</v>
      </c>
      <c r="F205" s="0" t="n">
        <f aca="false">VLOOKUP($A205,арх!$1:$1048576,3,0)</f>
        <v>0</v>
      </c>
      <c r="G205" s="0" t="n">
        <f aca="false">IF(E205+F205=2,1,0)</f>
        <v>0</v>
      </c>
      <c r="H205" s="0" t="n">
        <f aca="false">COUNTIF($G$2:G205,1)</f>
        <v>43</v>
      </c>
      <c r="I205" s="5" t="n">
        <f aca="false">COUNTIF($G$2:G205,0)</f>
        <v>161</v>
      </c>
      <c r="J205" s="2" t="n">
        <f aca="false">COUNTIF(G205:$G$709,0)</f>
        <v>492</v>
      </c>
      <c r="K205" s="2" t="n">
        <f aca="false">COUNTIF(G205:$G$709,1)</f>
        <v>12</v>
      </c>
      <c r="L205" s="2" t="n">
        <f aca="false">H205/(H205+K205)</f>
        <v>0.781818181818182</v>
      </c>
      <c r="M205" s="0" t="n">
        <f aca="false">J205/(J205+I205)</f>
        <v>0.753445635528331</v>
      </c>
      <c r="N205" s="0" t="n">
        <f aca="false">1-M205</f>
        <v>0.246554364471669</v>
      </c>
    </row>
    <row r="206" customFormat="false" ht="15" hidden="false" customHeight="false" outlineLevel="0" collapsed="false">
      <c r="A206" s="0" t="s">
        <v>388</v>
      </c>
      <c r="B206" s="0" t="s">
        <v>2029</v>
      </c>
      <c r="C206" s="4" t="n">
        <v>0.00017</v>
      </c>
      <c r="D206" s="4" t="str">
        <f aca="false">VLOOKUP($A206,таксономия!$1:$1048576,2,0)</f>
        <v>Corynebacteriales</v>
      </c>
      <c r="E206" s="0" t="n">
        <v>1</v>
      </c>
      <c r="F206" s="0" t="n">
        <f aca="false">VLOOKUP($A206,арх!$1:$1048576,3,0)</f>
        <v>0</v>
      </c>
      <c r="G206" s="0" t="n">
        <f aca="false">IF(E206+F206=2,1,0)</f>
        <v>0</v>
      </c>
      <c r="H206" s="0" t="n">
        <f aca="false">COUNTIF($G$2:G206,1)</f>
        <v>43</v>
      </c>
      <c r="I206" s="5" t="n">
        <f aca="false">COUNTIF($G$2:G206,0)</f>
        <v>162</v>
      </c>
      <c r="J206" s="2" t="n">
        <f aca="false">COUNTIF(G206:$G$709,0)</f>
        <v>491</v>
      </c>
      <c r="K206" s="2" t="n">
        <f aca="false">COUNTIF(G206:$G$709,1)</f>
        <v>12</v>
      </c>
      <c r="L206" s="2" t="n">
        <f aca="false">H206/(H206+K206)</f>
        <v>0.781818181818182</v>
      </c>
      <c r="M206" s="0" t="n">
        <f aca="false">J206/(J206+I206)</f>
        <v>0.751914241960184</v>
      </c>
      <c r="N206" s="0" t="n">
        <f aca="false">1-M206</f>
        <v>0.248085758039816</v>
      </c>
    </row>
    <row r="207" customFormat="false" ht="15" hidden="false" customHeight="false" outlineLevel="0" collapsed="false">
      <c r="A207" s="0" t="s">
        <v>415</v>
      </c>
      <c r="B207" s="0" t="s">
        <v>2030</v>
      </c>
      <c r="C207" s="4" t="n">
        <v>0.00018</v>
      </c>
      <c r="D207" s="4" t="str">
        <f aca="false">VLOOKUP($A207,таксономия!$1:$1048576,2,0)</f>
        <v>Propionibacteriales</v>
      </c>
      <c r="E207" s="0" t="n">
        <v>0</v>
      </c>
      <c r="F207" s="0" t="n">
        <f aca="false">VLOOKUP($A207,арх!$1:$1048576,3,0)</f>
        <v>0</v>
      </c>
      <c r="G207" s="0" t="n">
        <f aca="false">IF(E207+F207=2,1,0)</f>
        <v>0</v>
      </c>
      <c r="H207" s="0" t="n">
        <f aca="false">COUNTIF($G$2:G207,1)</f>
        <v>43</v>
      </c>
      <c r="I207" s="5" t="n">
        <f aca="false">COUNTIF($G$2:G207,0)</f>
        <v>163</v>
      </c>
      <c r="J207" s="2" t="n">
        <f aca="false">COUNTIF(G207:$G$709,0)</f>
        <v>490</v>
      </c>
      <c r="K207" s="2" t="n">
        <f aca="false">COUNTIF(G207:$G$709,1)</f>
        <v>12</v>
      </c>
      <c r="L207" s="2" t="n">
        <f aca="false">H207/(H207+K207)</f>
        <v>0.781818181818182</v>
      </c>
      <c r="M207" s="0" t="n">
        <f aca="false">J207/(J207+I207)</f>
        <v>0.750382848392037</v>
      </c>
      <c r="N207" s="0" t="n">
        <f aca="false">1-M207</f>
        <v>0.249617151607963</v>
      </c>
    </row>
    <row r="208" customFormat="false" ht="15" hidden="false" customHeight="false" outlineLevel="0" collapsed="false">
      <c r="A208" s="0" t="s">
        <v>679</v>
      </c>
      <c r="B208" s="0" t="s">
        <v>2031</v>
      </c>
      <c r="C208" s="4" t="n">
        <v>0.00018</v>
      </c>
      <c r="D208" s="4" t="str">
        <f aca="false">VLOOKUP($A208,таксономия!$1:$1048576,2,0)</f>
        <v>Betaproteobacteria</v>
      </c>
      <c r="E208" s="0" t="n">
        <v>0</v>
      </c>
      <c r="F208" s="0" t="n">
        <f aca="false">VLOOKUP($A208,арх!$1:$1048576,3,0)</f>
        <v>0</v>
      </c>
      <c r="G208" s="0" t="n">
        <f aca="false">IF(E208+F208=2,1,0)</f>
        <v>0</v>
      </c>
      <c r="H208" s="0" t="n">
        <f aca="false">COUNTIF($G$2:G208,1)</f>
        <v>43</v>
      </c>
      <c r="I208" s="5" t="n">
        <f aca="false">COUNTIF($G$2:G208,0)</f>
        <v>164</v>
      </c>
      <c r="J208" s="2" t="n">
        <f aca="false">COUNTIF(G208:$G$709,0)</f>
        <v>489</v>
      </c>
      <c r="K208" s="2" t="n">
        <f aca="false">COUNTIF(G208:$G$709,1)</f>
        <v>12</v>
      </c>
      <c r="L208" s="2" t="n">
        <f aca="false">H208/(H208+K208)</f>
        <v>0.781818181818182</v>
      </c>
      <c r="M208" s="0" t="n">
        <f aca="false">J208/(J208+I208)</f>
        <v>0.74885145482389</v>
      </c>
      <c r="N208" s="0" t="n">
        <f aca="false">1-M208</f>
        <v>0.25114854517611</v>
      </c>
    </row>
    <row r="209" customFormat="false" ht="15" hidden="false" customHeight="false" outlineLevel="0" collapsed="false">
      <c r="A209" s="0" t="s">
        <v>812</v>
      </c>
      <c r="B209" s="0" t="s">
        <v>2032</v>
      </c>
      <c r="C209" s="4" t="n">
        <v>0.00018</v>
      </c>
      <c r="D209" s="4" t="str">
        <f aca="false">VLOOKUP($A209,таксономия!$1:$1048576,2,0)</f>
        <v>Bacteroidia</v>
      </c>
      <c r="E209" s="0" t="n">
        <v>0</v>
      </c>
      <c r="F209" s="0" t="n">
        <f aca="false">VLOOKUP($A209,арх!$1:$1048576,3,0)</f>
        <v>0</v>
      </c>
      <c r="G209" s="0" t="n">
        <f aca="false">IF(E209+F209=2,1,0)</f>
        <v>0</v>
      </c>
      <c r="H209" s="0" t="n">
        <f aca="false">COUNTIF($G$2:G209,1)</f>
        <v>43</v>
      </c>
      <c r="I209" s="5" t="n">
        <f aca="false">COUNTIF($G$2:G209,0)</f>
        <v>165</v>
      </c>
      <c r="J209" s="2" t="n">
        <f aca="false">COUNTIF(G209:$G$709,0)</f>
        <v>488</v>
      </c>
      <c r="K209" s="2" t="n">
        <f aca="false">COUNTIF(G209:$G$709,1)</f>
        <v>12</v>
      </c>
      <c r="L209" s="2" t="n">
        <f aca="false">H209/(H209+K209)</f>
        <v>0.781818181818182</v>
      </c>
      <c r="M209" s="0" t="n">
        <f aca="false">J209/(J209+I209)</f>
        <v>0.747320061255743</v>
      </c>
      <c r="N209" s="0" t="n">
        <f aca="false">1-M209</f>
        <v>0.252679938744257</v>
      </c>
    </row>
    <row r="210" customFormat="false" ht="15" hidden="false" customHeight="false" outlineLevel="0" collapsed="false">
      <c r="A210" s="0" t="s">
        <v>677</v>
      </c>
      <c r="B210" s="0" t="s">
        <v>2033</v>
      </c>
      <c r="C210" s="4" t="n">
        <v>0.00019</v>
      </c>
      <c r="D210" s="4" t="str">
        <f aca="false">VLOOKUP($A210,таксономия!$1:$1048576,2,0)</f>
        <v>Gammaproteobacteria</v>
      </c>
      <c r="E210" s="0" t="n">
        <v>0</v>
      </c>
      <c r="F210" s="0" t="n">
        <f aca="false">VLOOKUP($A210,арх!$1:$1048576,3,0)</f>
        <v>0</v>
      </c>
      <c r="G210" s="0" t="n">
        <f aca="false">IF(E210+F210=2,1,0)</f>
        <v>0</v>
      </c>
      <c r="H210" s="0" t="n">
        <f aca="false">COUNTIF($G$2:G210,1)</f>
        <v>43</v>
      </c>
      <c r="I210" s="5" t="n">
        <f aca="false">COUNTIF($G$2:G210,0)</f>
        <v>166</v>
      </c>
      <c r="J210" s="2" t="n">
        <f aca="false">COUNTIF(G210:$G$709,0)</f>
        <v>487</v>
      </c>
      <c r="K210" s="2" t="n">
        <f aca="false">COUNTIF(G210:$G$709,1)</f>
        <v>12</v>
      </c>
      <c r="L210" s="2" t="n">
        <f aca="false">H210/(H210+K210)</f>
        <v>0.781818181818182</v>
      </c>
      <c r="M210" s="0" t="n">
        <f aca="false">J210/(J210+I210)</f>
        <v>0.745788667687596</v>
      </c>
      <c r="N210" s="0" t="n">
        <f aca="false">1-M210</f>
        <v>0.254211332312404</v>
      </c>
    </row>
    <row r="211" customFormat="false" ht="15" hidden="false" customHeight="false" outlineLevel="0" collapsed="false">
      <c r="A211" s="0" t="s">
        <v>616</v>
      </c>
      <c r="B211" s="0" t="s">
        <v>2034</v>
      </c>
      <c r="C211" s="4" t="n">
        <v>0.00019</v>
      </c>
      <c r="D211" s="4" t="str">
        <f aca="false">VLOOKUP($A211,таксономия!$1:$1048576,2,0)</f>
        <v>Deltaproteobacteria</v>
      </c>
      <c r="E211" s="0" t="n">
        <v>0</v>
      </c>
      <c r="F211" s="0" t="n">
        <f aca="false">VLOOKUP($A211,арх!$1:$1048576,3,0)</f>
        <v>0</v>
      </c>
      <c r="G211" s="0" t="n">
        <f aca="false">IF(E211+F211=2,1,0)</f>
        <v>0</v>
      </c>
      <c r="H211" s="0" t="n">
        <f aca="false">COUNTIF($G$2:G211,1)</f>
        <v>43</v>
      </c>
      <c r="I211" s="5" t="n">
        <f aca="false">COUNTIF($G$2:G211,0)</f>
        <v>167</v>
      </c>
      <c r="J211" s="2" t="n">
        <f aca="false">COUNTIF(G211:$G$709,0)</f>
        <v>486</v>
      </c>
      <c r="K211" s="2" t="n">
        <f aca="false">COUNTIF(G211:$G$709,1)</f>
        <v>12</v>
      </c>
      <c r="L211" s="2" t="n">
        <f aca="false">H211/(H211+K211)</f>
        <v>0.781818181818182</v>
      </c>
      <c r="M211" s="0" t="n">
        <f aca="false">J211/(J211+I211)</f>
        <v>0.744257274119449</v>
      </c>
      <c r="N211" s="0" t="n">
        <f aca="false">1-M211</f>
        <v>0.255742725880551</v>
      </c>
    </row>
    <row r="212" customFormat="false" ht="15" hidden="false" customHeight="false" outlineLevel="0" collapsed="false">
      <c r="A212" s="0" t="s">
        <v>1094</v>
      </c>
      <c r="B212" s="0" t="s">
        <v>2035</v>
      </c>
      <c r="C212" s="4" t="n">
        <v>0.00019</v>
      </c>
      <c r="D212" s="4" t="str">
        <f aca="false">VLOOKUP($A212,таксономия!$1:$1048576,2,0)</f>
        <v>Deltaproteobacteria</v>
      </c>
      <c r="E212" s="0" t="n">
        <v>0</v>
      </c>
      <c r="F212" s="0" t="n">
        <f aca="false">VLOOKUP($A212,арх!$1:$1048576,3,0)</f>
        <v>0</v>
      </c>
      <c r="G212" s="0" t="n">
        <f aca="false">IF(E212+F212=2,1,0)</f>
        <v>0</v>
      </c>
      <c r="H212" s="0" t="n">
        <f aca="false">COUNTIF($G$2:G212,1)</f>
        <v>43</v>
      </c>
      <c r="I212" s="5" t="n">
        <f aca="false">COUNTIF($G$2:G212,0)</f>
        <v>168</v>
      </c>
      <c r="J212" s="2" t="n">
        <f aca="false">COUNTIF(G212:$G$709,0)</f>
        <v>485</v>
      </c>
      <c r="K212" s="2" t="n">
        <f aca="false">COUNTIF(G212:$G$709,1)</f>
        <v>12</v>
      </c>
      <c r="L212" s="2" t="n">
        <f aca="false">H212/(H212+K212)</f>
        <v>0.781818181818182</v>
      </c>
      <c r="M212" s="0" t="n">
        <f aca="false">J212/(J212+I212)</f>
        <v>0.742725880551302</v>
      </c>
      <c r="N212" s="0" t="n">
        <f aca="false">1-M212</f>
        <v>0.257274119448698</v>
      </c>
    </row>
    <row r="213" customFormat="false" ht="15" hidden="false" customHeight="false" outlineLevel="0" collapsed="false">
      <c r="A213" s="0" t="s">
        <v>253</v>
      </c>
      <c r="B213" s="0" t="s">
        <v>2036</v>
      </c>
      <c r="C213" s="4" t="n">
        <v>0.00019</v>
      </c>
      <c r="D213" s="4" t="str">
        <f aca="false">VLOOKUP($A213,таксономия!$1:$1048576,2,0)</f>
        <v>Micrococcales</v>
      </c>
      <c r="E213" s="0" t="n">
        <v>0</v>
      </c>
      <c r="F213" s="0" t="n">
        <f aca="false">VLOOKUP($A213,арх!$1:$1048576,3,0)</f>
        <v>0</v>
      </c>
      <c r="G213" s="0" t="n">
        <f aca="false">IF(E213+F213=2,1,0)</f>
        <v>0</v>
      </c>
      <c r="H213" s="0" t="n">
        <f aca="false">COUNTIF($G$2:G213,1)</f>
        <v>43</v>
      </c>
      <c r="I213" s="5" t="n">
        <f aca="false">COUNTIF($G$2:G213,0)</f>
        <v>169</v>
      </c>
      <c r="J213" s="2" t="n">
        <f aca="false">COUNTIF(G213:$G$709,0)</f>
        <v>484</v>
      </c>
      <c r="K213" s="2" t="n">
        <f aca="false">COUNTIF(G213:$G$709,1)</f>
        <v>12</v>
      </c>
      <c r="L213" s="2" t="n">
        <f aca="false">H213/(H213+K213)</f>
        <v>0.781818181818182</v>
      </c>
      <c r="M213" s="0" t="n">
        <f aca="false">J213/(J213+I213)</f>
        <v>0.741194486983155</v>
      </c>
      <c r="N213" s="0" t="n">
        <f aca="false">1-M213</f>
        <v>0.258805513016845</v>
      </c>
    </row>
    <row r="214" customFormat="false" ht="15" hidden="false" customHeight="false" outlineLevel="0" collapsed="false">
      <c r="A214" s="0" t="s">
        <v>828</v>
      </c>
      <c r="B214" s="0" t="s">
        <v>2037</v>
      </c>
      <c r="C214" s="4" t="n">
        <v>0.00019</v>
      </c>
      <c r="D214" s="4" t="str">
        <f aca="false">VLOOKUP($A214,таксономия!$1:$1048576,2,0)</f>
        <v>Corynebacteriales</v>
      </c>
      <c r="E214" s="0" t="n">
        <v>1</v>
      </c>
      <c r="F214" s="0" t="n">
        <f aca="false">VLOOKUP($A214,арх!$1:$1048576,3,0)</f>
        <v>1</v>
      </c>
      <c r="G214" s="0" t="n">
        <f aca="false">IF(E214+F214=2,1,0)</f>
        <v>1</v>
      </c>
      <c r="H214" s="0" t="n">
        <f aca="false">COUNTIF($G$2:G214,1)</f>
        <v>44</v>
      </c>
      <c r="I214" s="5" t="n">
        <f aca="false">COUNTIF($G$2:G214,0)</f>
        <v>169</v>
      </c>
      <c r="J214" s="2" t="n">
        <f aca="false">COUNTIF(G214:$G$709,0)</f>
        <v>483</v>
      </c>
      <c r="K214" s="2" t="n">
        <f aca="false">COUNTIF(G214:$G$709,1)</f>
        <v>12</v>
      </c>
      <c r="L214" s="2" t="n">
        <f aca="false">H214/(H214+K214)</f>
        <v>0.785714285714286</v>
      </c>
      <c r="M214" s="0" t="n">
        <f aca="false">J214/(J214+I214)</f>
        <v>0.74079754601227</v>
      </c>
      <c r="N214" s="0" t="n">
        <f aca="false">1-M214</f>
        <v>0.25920245398773</v>
      </c>
    </row>
    <row r="215" customFormat="false" ht="15" hidden="false" customHeight="false" outlineLevel="0" collapsed="false">
      <c r="A215" s="0" t="s">
        <v>1065</v>
      </c>
      <c r="B215" s="0" t="s">
        <v>2038</v>
      </c>
      <c r="C215" s="4" t="n">
        <v>0.0002</v>
      </c>
      <c r="D215" s="4" t="str">
        <f aca="false">VLOOKUP($A215,таксономия!$1:$1048576,2,0)</f>
        <v>Cytophagia</v>
      </c>
      <c r="E215" s="0" t="n">
        <v>0</v>
      </c>
      <c r="F215" s="0" t="n">
        <f aca="false">VLOOKUP($A215,арх!$1:$1048576,3,0)</f>
        <v>0</v>
      </c>
      <c r="G215" s="0" t="n">
        <f aca="false">IF(E215+F215=2,1,0)</f>
        <v>0</v>
      </c>
      <c r="H215" s="0" t="n">
        <f aca="false">COUNTIF($G$2:G215,1)</f>
        <v>44</v>
      </c>
      <c r="I215" s="5" t="n">
        <f aca="false">COUNTIF($G$2:G215,0)</f>
        <v>170</v>
      </c>
      <c r="J215" s="2" t="n">
        <f aca="false">COUNTIF(G215:$G$709,0)</f>
        <v>483</v>
      </c>
      <c r="K215" s="2" t="n">
        <f aca="false">COUNTIF(G215:$G$709,1)</f>
        <v>11</v>
      </c>
      <c r="L215" s="2" t="n">
        <f aca="false">H215/(H215+K215)</f>
        <v>0.8</v>
      </c>
      <c r="M215" s="0" t="n">
        <f aca="false">J215/(J215+I215)</f>
        <v>0.739663093415008</v>
      </c>
      <c r="N215" s="0" t="n">
        <f aca="false">1-M215</f>
        <v>0.260336906584992</v>
      </c>
    </row>
    <row r="216" customFormat="false" ht="15" hidden="false" customHeight="false" outlineLevel="0" collapsed="false">
      <c r="A216" s="0" t="s">
        <v>938</v>
      </c>
      <c r="B216" s="0" t="s">
        <v>2039</v>
      </c>
      <c r="C216" s="4" t="n">
        <v>0.0002</v>
      </c>
      <c r="D216" s="4" t="str">
        <f aca="false">VLOOKUP($A216,таксономия!$1:$1048576,2,0)</f>
        <v>Thermoleophilia</v>
      </c>
      <c r="E216" s="0" t="n">
        <v>0</v>
      </c>
      <c r="F216" s="0" t="n">
        <f aca="false">VLOOKUP($A216,арх!$1:$1048576,3,0)</f>
        <v>1</v>
      </c>
      <c r="G216" s="0" t="n">
        <f aca="false">IF(E216+F216=2,1,0)</f>
        <v>0</v>
      </c>
      <c r="H216" s="0" t="n">
        <f aca="false">COUNTIF($G$2:G216,1)</f>
        <v>44</v>
      </c>
      <c r="I216" s="5" t="n">
        <f aca="false">COUNTIF($G$2:G216,0)</f>
        <v>171</v>
      </c>
      <c r="J216" s="2" t="n">
        <f aca="false">COUNTIF(G216:$G$709,0)</f>
        <v>482</v>
      </c>
      <c r="K216" s="2" t="n">
        <f aca="false">COUNTIF(G216:$G$709,1)</f>
        <v>11</v>
      </c>
      <c r="L216" s="2" t="n">
        <f aca="false">H216/(H216+K216)</f>
        <v>0.8</v>
      </c>
      <c r="M216" s="0" t="n">
        <f aca="false">J216/(J216+I216)</f>
        <v>0.738131699846861</v>
      </c>
      <c r="N216" s="0" t="n">
        <f aca="false">1-M216</f>
        <v>0.261868300153139</v>
      </c>
    </row>
    <row r="217" customFormat="false" ht="15" hidden="false" customHeight="false" outlineLevel="0" collapsed="false">
      <c r="A217" s="0" t="s">
        <v>764</v>
      </c>
      <c r="B217" s="0" t="s">
        <v>2040</v>
      </c>
      <c r="C217" s="4" t="n">
        <v>0.00021</v>
      </c>
      <c r="D217" s="4" t="str">
        <f aca="false">VLOOKUP($A217,таксономия!$1:$1048576,2,0)</f>
        <v>Negativicutes</v>
      </c>
      <c r="E217" s="0" t="n">
        <v>0</v>
      </c>
      <c r="F217" s="0" t="n">
        <f aca="false">VLOOKUP($A217,арх!$1:$1048576,3,0)</f>
        <v>0</v>
      </c>
      <c r="G217" s="0" t="n">
        <f aca="false">IF(E217+F217=2,1,0)</f>
        <v>0</v>
      </c>
      <c r="H217" s="0" t="n">
        <f aca="false">COUNTIF($G$2:G217,1)</f>
        <v>44</v>
      </c>
      <c r="I217" s="5" t="n">
        <f aca="false">COUNTIF($G$2:G217,0)</f>
        <v>172</v>
      </c>
      <c r="J217" s="2" t="n">
        <f aca="false">COUNTIF(G217:$G$709,0)</f>
        <v>481</v>
      </c>
      <c r="K217" s="2" t="n">
        <f aca="false">COUNTIF(G217:$G$709,1)</f>
        <v>11</v>
      </c>
      <c r="L217" s="2" t="n">
        <f aca="false">H217/(H217+K217)</f>
        <v>0.8</v>
      </c>
      <c r="M217" s="0" t="n">
        <f aca="false">J217/(J217+I217)</f>
        <v>0.736600306278714</v>
      </c>
      <c r="N217" s="0" t="n">
        <f aca="false">1-M217</f>
        <v>0.263399693721286</v>
      </c>
    </row>
    <row r="218" customFormat="false" ht="15" hidden="false" customHeight="false" outlineLevel="0" collapsed="false">
      <c r="A218" s="0" t="s">
        <v>946</v>
      </c>
      <c r="B218" s="0" t="s">
        <v>2041</v>
      </c>
      <c r="C218" s="4" t="n">
        <v>0.00021</v>
      </c>
      <c r="D218" s="4" t="str">
        <f aca="false">VLOOKUP($A218,таксономия!$1:$1048576,2,0)</f>
        <v>Alphaproteobacteria</v>
      </c>
      <c r="E218" s="0" t="n">
        <v>0</v>
      </c>
      <c r="F218" s="0" t="n">
        <f aca="false">VLOOKUP($A218,арх!$1:$1048576,3,0)</f>
        <v>0</v>
      </c>
      <c r="G218" s="0" t="n">
        <f aca="false">IF(E218+F218=2,1,0)</f>
        <v>0</v>
      </c>
      <c r="H218" s="0" t="n">
        <f aca="false">COUNTIF($G$2:G218,1)</f>
        <v>44</v>
      </c>
      <c r="I218" s="5" t="n">
        <f aca="false">COUNTIF($G$2:G218,0)</f>
        <v>173</v>
      </c>
      <c r="J218" s="2" t="n">
        <f aca="false">COUNTIF(G218:$G$709,0)</f>
        <v>480</v>
      </c>
      <c r="K218" s="2" t="n">
        <f aca="false">COUNTIF(G218:$G$709,1)</f>
        <v>11</v>
      </c>
      <c r="L218" s="2" t="n">
        <f aca="false">H218/(H218+K218)</f>
        <v>0.8</v>
      </c>
      <c r="M218" s="0" t="n">
        <f aca="false">J218/(J218+I218)</f>
        <v>0.735068912710567</v>
      </c>
      <c r="N218" s="0" t="n">
        <f aca="false">1-M218</f>
        <v>0.264931087289433</v>
      </c>
    </row>
    <row r="219" customFormat="false" ht="15" hidden="false" customHeight="false" outlineLevel="0" collapsed="false">
      <c r="A219" s="0" t="s">
        <v>829</v>
      </c>
      <c r="B219" s="0" t="s">
        <v>2042</v>
      </c>
      <c r="C219" s="4" t="n">
        <v>0.00021</v>
      </c>
      <c r="D219" s="4" t="str">
        <f aca="false">VLOOKUP($A219,таксономия!$1:$1048576,2,0)</f>
        <v>Corynebacteriales</v>
      </c>
      <c r="E219" s="0" t="n">
        <v>1</v>
      </c>
      <c r="F219" s="0" t="n">
        <f aca="false">VLOOKUP($A219,арх!$1:$1048576,3,0)</f>
        <v>1</v>
      </c>
      <c r="G219" s="0" t="n">
        <f aca="false">IF(E219+F219=2,1,0)</f>
        <v>1</v>
      </c>
      <c r="H219" s="0" t="n">
        <f aca="false">COUNTIF($G$2:G219,1)</f>
        <v>45</v>
      </c>
      <c r="I219" s="5" t="n">
        <f aca="false">COUNTIF($G$2:G219,0)</f>
        <v>173</v>
      </c>
      <c r="J219" s="2" t="n">
        <f aca="false">COUNTIF(G219:$G$709,0)</f>
        <v>479</v>
      </c>
      <c r="K219" s="2" t="n">
        <f aca="false">COUNTIF(G219:$G$709,1)</f>
        <v>11</v>
      </c>
      <c r="L219" s="2" t="n">
        <f aca="false">H219/(H219+K219)</f>
        <v>0.803571428571429</v>
      </c>
      <c r="M219" s="0" t="n">
        <f aca="false">J219/(J219+I219)</f>
        <v>0.734662576687117</v>
      </c>
      <c r="N219" s="0" t="n">
        <f aca="false">1-M219</f>
        <v>0.265337423312883</v>
      </c>
    </row>
    <row r="220" customFormat="false" ht="15" hidden="false" customHeight="false" outlineLevel="0" collapsed="false">
      <c r="A220" s="0" t="s">
        <v>1178</v>
      </c>
      <c r="B220" s="0" t="s">
        <v>2043</v>
      </c>
      <c r="C220" s="4" t="n">
        <v>0.00021</v>
      </c>
      <c r="D220" s="4" t="str">
        <f aca="false">VLOOKUP($A220,таксономия!$1:$1048576,2,0)</f>
        <v>Gammaproteobacteria</v>
      </c>
      <c r="E220" s="0" t="n">
        <v>0</v>
      </c>
      <c r="F220" s="0" t="n">
        <f aca="false">VLOOKUP($A220,арх!$1:$1048576,3,0)</f>
        <v>0</v>
      </c>
      <c r="G220" s="0" t="n">
        <f aca="false">IF(E220+F220=2,1,0)</f>
        <v>0</v>
      </c>
      <c r="H220" s="0" t="n">
        <f aca="false">COUNTIF($G$2:G220,1)</f>
        <v>45</v>
      </c>
      <c r="I220" s="5" t="n">
        <f aca="false">COUNTIF($G$2:G220,0)</f>
        <v>174</v>
      </c>
      <c r="J220" s="2" t="n">
        <f aca="false">COUNTIF(G220:$G$709,0)</f>
        <v>479</v>
      </c>
      <c r="K220" s="2" t="n">
        <f aca="false">COUNTIF(G220:$G$709,1)</f>
        <v>10</v>
      </c>
      <c r="L220" s="2" t="n">
        <f aca="false">H220/(H220+K220)</f>
        <v>0.818181818181818</v>
      </c>
      <c r="M220" s="0" t="n">
        <f aca="false">J220/(J220+I220)</f>
        <v>0.73353751914242</v>
      </c>
      <c r="N220" s="0" t="n">
        <f aca="false">1-M220</f>
        <v>0.26646248085758</v>
      </c>
    </row>
    <row r="221" customFormat="false" ht="15" hidden="false" customHeight="false" outlineLevel="0" collapsed="false">
      <c r="A221" s="0" t="s">
        <v>1174</v>
      </c>
      <c r="B221" s="0" t="s">
        <v>2044</v>
      </c>
      <c r="C221" s="4" t="n">
        <v>0.00021</v>
      </c>
      <c r="D221" s="4" t="str">
        <f aca="false">VLOOKUP($A221,таксономия!$1:$1048576,2,0)</f>
        <v>Gammaproteobacteria</v>
      </c>
      <c r="E221" s="0" t="n">
        <v>0</v>
      </c>
      <c r="F221" s="0" t="n">
        <f aca="false">VLOOKUP($A221,арх!$1:$1048576,3,0)</f>
        <v>0</v>
      </c>
      <c r="G221" s="0" t="n">
        <f aca="false">IF(E221+F221=2,1,0)</f>
        <v>0</v>
      </c>
      <c r="H221" s="0" t="n">
        <f aca="false">COUNTIF($G$2:G221,1)</f>
        <v>45</v>
      </c>
      <c r="I221" s="5" t="n">
        <f aca="false">COUNTIF($G$2:G221,0)</f>
        <v>175</v>
      </c>
      <c r="J221" s="2" t="n">
        <f aca="false">COUNTIF(G221:$G$709,0)</f>
        <v>478</v>
      </c>
      <c r="K221" s="2" t="n">
        <f aca="false">COUNTIF(G221:$G$709,1)</f>
        <v>10</v>
      </c>
      <c r="L221" s="2" t="n">
        <f aca="false">H221/(H221+K221)</f>
        <v>0.818181818181818</v>
      </c>
      <c r="M221" s="0" t="n">
        <f aca="false">J221/(J221+I221)</f>
        <v>0.732006125574273</v>
      </c>
      <c r="N221" s="0" t="n">
        <f aca="false">1-M221</f>
        <v>0.267993874425727</v>
      </c>
    </row>
    <row r="222" customFormat="false" ht="15" hidden="false" customHeight="false" outlineLevel="0" collapsed="false">
      <c r="A222" s="0" t="s">
        <v>1231</v>
      </c>
      <c r="B222" s="0" t="s">
        <v>2045</v>
      </c>
      <c r="C222" s="4" t="n">
        <v>0.00021</v>
      </c>
      <c r="D222" s="4" t="str">
        <f aca="false">VLOOKUP($A222,таксономия!$1:$1048576,2,0)</f>
        <v>Gammaproteobacteria</v>
      </c>
      <c r="E222" s="0" t="n">
        <v>0</v>
      </c>
      <c r="F222" s="0" t="n">
        <f aca="false">VLOOKUP($A222,арх!$1:$1048576,3,0)</f>
        <v>0</v>
      </c>
      <c r="G222" s="0" t="n">
        <f aca="false">IF(E222+F222=2,1,0)</f>
        <v>0</v>
      </c>
      <c r="H222" s="0" t="n">
        <f aca="false">COUNTIF($G$2:G222,1)</f>
        <v>45</v>
      </c>
      <c r="I222" s="5" t="n">
        <f aca="false">COUNTIF($G$2:G222,0)</f>
        <v>176</v>
      </c>
      <c r="J222" s="2" t="n">
        <f aca="false">COUNTIF(G222:$G$709,0)</f>
        <v>477</v>
      </c>
      <c r="K222" s="2" t="n">
        <f aca="false">COUNTIF(G222:$G$709,1)</f>
        <v>10</v>
      </c>
      <c r="L222" s="2" t="n">
        <f aca="false">H222/(H222+K222)</f>
        <v>0.818181818181818</v>
      </c>
      <c r="M222" s="0" t="n">
        <f aca="false">J222/(J222+I222)</f>
        <v>0.730474732006126</v>
      </c>
      <c r="N222" s="0" t="n">
        <f aca="false">1-M222</f>
        <v>0.269525267993874</v>
      </c>
    </row>
    <row r="223" customFormat="false" ht="15" hidden="false" customHeight="false" outlineLevel="0" collapsed="false">
      <c r="A223" s="0" t="s">
        <v>77</v>
      </c>
      <c r="B223" s="0" t="s">
        <v>2046</v>
      </c>
      <c r="C223" s="4" t="n">
        <v>0.00021</v>
      </c>
      <c r="D223" s="4" t="str">
        <f aca="false">VLOOKUP($A223,таксономия!$1:$1048576,2,0)</f>
        <v>Gammaproteobacteria</v>
      </c>
      <c r="E223" s="0" t="n">
        <v>0</v>
      </c>
      <c r="F223" s="0" t="n">
        <f aca="false">VLOOKUP($A223,арх!$1:$1048576,3,0)</f>
        <v>0</v>
      </c>
      <c r="G223" s="0" t="n">
        <f aca="false">IF(E223+F223=2,1,0)</f>
        <v>0</v>
      </c>
      <c r="H223" s="0" t="n">
        <f aca="false">COUNTIF($G$2:G223,1)</f>
        <v>45</v>
      </c>
      <c r="I223" s="5" t="n">
        <f aca="false">COUNTIF($G$2:G223,0)</f>
        <v>177</v>
      </c>
      <c r="J223" s="2" t="n">
        <f aca="false">COUNTIF(G223:$G$709,0)</f>
        <v>476</v>
      </c>
      <c r="K223" s="2" t="n">
        <f aca="false">COUNTIF(G223:$G$709,1)</f>
        <v>10</v>
      </c>
      <c r="L223" s="2" t="n">
        <f aca="false">H223/(H223+K223)</f>
        <v>0.818181818181818</v>
      </c>
      <c r="M223" s="0" t="n">
        <f aca="false">J223/(J223+I223)</f>
        <v>0.728943338437979</v>
      </c>
      <c r="N223" s="0" t="n">
        <f aca="false">1-M223</f>
        <v>0.271056661562021</v>
      </c>
    </row>
    <row r="224" customFormat="false" ht="15" hidden="false" customHeight="false" outlineLevel="0" collapsed="false">
      <c r="A224" s="0" t="s">
        <v>81</v>
      </c>
      <c r="B224" s="0" t="s">
        <v>2047</v>
      </c>
      <c r="C224" s="4" t="n">
        <v>0.00022</v>
      </c>
      <c r="D224" s="4" t="str">
        <f aca="false">VLOOKUP($A224,таксономия!$1:$1048576,2,0)</f>
        <v>Corynebacteriales</v>
      </c>
      <c r="E224" s="0" t="n">
        <v>1</v>
      </c>
      <c r="F224" s="0" t="n">
        <f aca="false">VLOOKUP($A224,арх!$1:$1048576,3,0)</f>
        <v>1</v>
      </c>
      <c r="G224" s="0" t="n">
        <f aca="false">IF(E224+F224=2,1,0)</f>
        <v>1</v>
      </c>
      <c r="H224" s="0" t="n">
        <f aca="false">COUNTIF($G$2:G224,1)</f>
        <v>46</v>
      </c>
      <c r="I224" s="5" t="n">
        <f aca="false">COUNTIF($G$2:G224,0)</f>
        <v>177</v>
      </c>
      <c r="J224" s="2" t="n">
        <f aca="false">COUNTIF(G224:$G$709,0)</f>
        <v>475</v>
      </c>
      <c r="K224" s="2" t="n">
        <f aca="false">COUNTIF(G224:$G$709,1)</f>
        <v>10</v>
      </c>
      <c r="L224" s="2" t="n">
        <f aca="false">H224/(H224+K224)</f>
        <v>0.821428571428571</v>
      </c>
      <c r="M224" s="0" t="n">
        <f aca="false">J224/(J224+I224)</f>
        <v>0.728527607361963</v>
      </c>
      <c r="N224" s="0" t="n">
        <f aca="false">1-M224</f>
        <v>0.271472392638037</v>
      </c>
    </row>
    <row r="225" customFormat="false" ht="15" hidden="false" customHeight="false" outlineLevel="0" collapsed="false">
      <c r="A225" s="0" t="s">
        <v>667</v>
      </c>
      <c r="B225" s="0" t="s">
        <v>2048</v>
      </c>
      <c r="C225" s="4" t="n">
        <v>0.00022</v>
      </c>
      <c r="D225" s="4" t="str">
        <f aca="false">VLOOKUP($A225,таксономия!$1:$1048576,2,0)</f>
        <v>Corynebacteriales</v>
      </c>
      <c r="E225" s="0" t="n">
        <v>1</v>
      </c>
      <c r="F225" s="0" t="n">
        <f aca="false">VLOOKUP($A225,арх!$1:$1048576,3,0)</f>
        <v>1</v>
      </c>
      <c r="G225" s="0" t="n">
        <f aca="false">IF(E225+F225=2,1,0)</f>
        <v>1</v>
      </c>
      <c r="H225" s="0" t="n">
        <f aca="false">COUNTIF($G$2:G225,1)</f>
        <v>47</v>
      </c>
      <c r="I225" s="5" t="n">
        <f aca="false">COUNTIF($G$2:G225,0)</f>
        <v>177</v>
      </c>
      <c r="J225" s="2" t="n">
        <f aca="false">COUNTIF(G225:$G$709,0)</f>
        <v>475</v>
      </c>
      <c r="K225" s="2" t="n">
        <f aca="false">COUNTIF(G225:$G$709,1)</f>
        <v>9</v>
      </c>
      <c r="L225" s="2" t="n">
        <f aca="false">H225/(H225+K225)</f>
        <v>0.839285714285714</v>
      </c>
      <c r="M225" s="0" t="n">
        <f aca="false">J225/(J225+I225)</f>
        <v>0.728527607361963</v>
      </c>
      <c r="N225" s="0" t="n">
        <f aca="false">1-M225</f>
        <v>0.271472392638037</v>
      </c>
    </row>
    <row r="226" customFormat="false" ht="15" hidden="false" customHeight="false" outlineLevel="0" collapsed="false">
      <c r="A226" s="0" t="s">
        <v>222</v>
      </c>
      <c r="B226" s="0" t="s">
        <v>2049</v>
      </c>
      <c r="C226" s="4" t="n">
        <v>0.00022</v>
      </c>
      <c r="D226" s="4" t="str">
        <f aca="false">VLOOKUP($A226,таксономия!$1:$1048576,2,0)</f>
        <v>Bacilli</v>
      </c>
      <c r="E226" s="0" t="n">
        <v>0</v>
      </c>
      <c r="F226" s="0" t="n">
        <f aca="false">VLOOKUP($A226,арх!$1:$1048576,3,0)</f>
        <v>0</v>
      </c>
      <c r="G226" s="0" t="n">
        <f aca="false">IF(E226+F226=2,1,0)</f>
        <v>0</v>
      </c>
      <c r="H226" s="0" t="n">
        <f aca="false">COUNTIF($G$2:G226,1)</f>
        <v>47</v>
      </c>
      <c r="I226" s="5" t="n">
        <f aca="false">COUNTIF($G$2:G226,0)</f>
        <v>178</v>
      </c>
      <c r="J226" s="2" t="n">
        <f aca="false">COUNTIF(G226:$G$709,0)</f>
        <v>475</v>
      </c>
      <c r="K226" s="2" t="n">
        <f aca="false">COUNTIF(G226:$G$709,1)</f>
        <v>8</v>
      </c>
      <c r="L226" s="2" t="n">
        <f aca="false">H226/(H226+K226)</f>
        <v>0.854545454545455</v>
      </c>
      <c r="M226" s="0" t="n">
        <f aca="false">J226/(J226+I226)</f>
        <v>0.727411944869832</v>
      </c>
      <c r="N226" s="0" t="n">
        <f aca="false">1-M226</f>
        <v>0.272588055130168</v>
      </c>
    </row>
    <row r="227" customFormat="false" ht="15" hidden="false" customHeight="false" outlineLevel="0" collapsed="false">
      <c r="A227" s="0" t="s">
        <v>129</v>
      </c>
      <c r="B227" s="0" t="s">
        <v>2050</v>
      </c>
      <c r="C227" s="4" t="n">
        <v>0.00022</v>
      </c>
      <c r="D227" s="4" t="str">
        <f aca="false">VLOOKUP($A227,таксономия!$1:$1048576,2,0)</f>
        <v>Chloroflexia</v>
      </c>
      <c r="E227" s="0" t="n">
        <v>0</v>
      </c>
      <c r="F227" s="0" t="n">
        <f aca="false">VLOOKUP($A227,арх!$1:$1048576,3,0)</f>
        <v>0</v>
      </c>
      <c r="G227" s="0" t="n">
        <f aca="false">IF(E227+F227=2,1,0)</f>
        <v>0</v>
      </c>
      <c r="H227" s="0" t="n">
        <f aca="false">COUNTIF($G$2:G227,1)</f>
        <v>47</v>
      </c>
      <c r="I227" s="5" t="n">
        <f aca="false">COUNTIF($G$2:G227,0)</f>
        <v>179</v>
      </c>
      <c r="J227" s="2" t="n">
        <f aca="false">COUNTIF(G227:$G$709,0)</f>
        <v>474</v>
      </c>
      <c r="K227" s="2" t="n">
        <f aca="false">COUNTIF(G227:$G$709,1)</f>
        <v>8</v>
      </c>
      <c r="L227" s="2" t="n">
        <f aca="false">H227/(H227+K227)</f>
        <v>0.854545454545455</v>
      </c>
      <c r="M227" s="0" t="n">
        <f aca="false">J227/(J227+I227)</f>
        <v>0.725880551301685</v>
      </c>
      <c r="N227" s="0" t="n">
        <f aca="false">1-M227</f>
        <v>0.274119448698315</v>
      </c>
    </row>
    <row r="228" customFormat="false" ht="15" hidden="false" customHeight="false" outlineLevel="0" collapsed="false">
      <c r="A228" s="0" t="s">
        <v>858</v>
      </c>
      <c r="B228" s="0" t="s">
        <v>2051</v>
      </c>
      <c r="C228" s="4" t="n">
        <v>0.00024</v>
      </c>
      <c r="D228" s="4" t="str">
        <f aca="false">VLOOKUP($A228,таксономия!$1:$1048576,2,0)</f>
        <v>Gammaproteobacteria</v>
      </c>
      <c r="E228" s="0" t="n">
        <v>0</v>
      </c>
      <c r="F228" s="0" t="n">
        <f aca="false">VLOOKUP($A228,арх!$1:$1048576,3,0)</f>
        <v>0</v>
      </c>
      <c r="G228" s="0" t="n">
        <f aca="false">IF(E228+F228=2,1,0)</f>
        <v>0</v>
      </c>
      <c r="H228" s="0" t="n">
        <f aca="false">COUNTIF($G$2:G228,1)</f>
        <v>47</v>
      </c>
      <c r="I228" s="5" t="n">
        <f aca="false">COUNTIF($G$2:G228,0)</f>
        <v>180</v>
      </c>
      <c r="J228" s="2" t="n">
        <f aca="false">COUNTIF(G228:$G$709,0)</f>
        <v>473</v>
      </c>
      <c r="K228" s="2" t="n">
        <f aca="false">COUNTIF(G228:$G$709,1)</f>
        <v>8</v>
      </c>
      <c r="L228" s="2" t="n">
        <f aca="false">H228/(H228+K228)</f>
        <v>0.854545454545455</v>
      </c>
      <c r="M228" s="0" t="n">
        <f aca="false">J228/(J228+I228)</f>
        <v>0.724349157733538</v>
      </c>
      <c r="N228" s="0" t="n">
        <f aca="false">1-M228</f>
        <v>0.275650842266463</v>
      </c>
    </row>
    <row r="229" customFormat="false" ht="15" hidden="false" customHeight="false" outlineLevel="0" collapsed="false">
      <c r="A229" s="0" t="s">
        <v>311</v>
      </c>
      <c r="B229" s="0" t="s">
        <v>2052</v>
      </c>
      <c r="C229" s="4" t="n">
        <v>0.00024</v>
      </c>
      <c r="D229" s="4" t="str">
        <f aca="false">VLOOKUP($A229,таксономия!$1:$1048576,2,0)</f>
        <v>Betaproteobacteria</v>
      </c>
      <c r="E229" s="0" t="n">
        <v>0</v>
      </c>
      <c r="F229" s="0" t="n">
        <f aca="false">VLOOKUP($A229,арх!$1:$1048576,3,0)</f>
        <v>0</v>
      </c>
      <c r="G229" s="0" t="n">
        <f aca="false">IF(E229+F229=2,1,0)</f>
        <v>0</v>
      </c>
      <c r="H229" s="0" t="n">
        <f aca="false">COUNTIF($G$2:G229,1)</f>
        <v>47</v>
      </c>
      <c r="I229" s="5" t="n">
        <f aca="false">COUNTIF($G$2:G229,0)</f>
        <v>181</v>
      </c>
      <c r="J229" s="2" t="n">
        <f aca="false">COUNTIF(G229:$G$709,0)</f>
        <v>472</v>
      </c>
      <c r="K229" s="2" t="n">
        <f aca="false">COUNTIF(G229:$G$709,1)</f>
        <v>8</v>
      </c>
      <c r="L229" s="2" t="n">
        <f aca="false">H229/(H229+K229)</f>
        <v>0.854545454545455</v>
      </c>
      <c r="M229" s="0" t="n">
        <f aca="false">J229/(J229+I229)</f>
        <v>0.72281776416539</v>
      </c>
      <c r="N229" s="0" t="n">
        <f aca="false">1-M229</f>
        <v>0.27718223583461</v>
      </c>
    </row>
    <row r="230" customFormat="false" ht="15" hidden="false" customHeight="false" outlineLevel="0" collapsed="false">
      <c r="A230" s="0" t="s">
        <v>410</v>
      </c>
      <c r="B230" s="0" t="s">
        <v>2053</v>
      </c>
      <c r="C230" s="4" t="n">
        <v>0.00024</v>
      </c>
      <c r="D230" s="4" t="str">
        <f aca="false">VLOOKUP($A230,таксономия!$1:$1048576,2,0)</f>
        <v>Bacteroidia</v>
      </c>
      <c r="E230" s="0" t="n">
        <v>0</v>
      </c>
      <c r="F230" s="0" t="n">
        <f aca="false">VLOOKUP($A230,арх!$1:$1048576,3,0)</f>
        <v>0</v>
      </c>
      <c r="G230" s="0" t="n">
        <f aca="false">IF(E230+F230=2,1,0)</f>
        <v>0</v>
      </c>
      <c r="H230" s="0" t="n">
        <f aca="false">COUNTIF($G$2:G230,1)</f>
        <v>47</v>
      </c>
      <c r="I230" s="5" t="n">
        <f aca="false">COUNTIF($G$2:G230,0)</f>
        <v>182</v>
      </c>
      <c r="J230" s="2" t="n">
        <f aca="false">COUNTIF(G230:$G$709,0)</f>
        <v>471</v>
      </c>
      <c r="K230" s="2" t="n">
        <f aca="false">COUNTIF(G230:$G$709,1)</f>
        <v>8</v>
      </c>
      <c r="L230" s="2" t="n">
        <f aca="false">H230/(H230+K230)</f>
        <v>0.854545454545455</v>
      </c>
      <c r="M230" s="0" t="n">
        <f aca="false">J230/(J230+I230)</f>
        <v>0.721286370597244</v>
      </c>
      <c r="N230" s="0" t="n">
        <f aca="false">1-M230</f>
        <v>0.278713629402756</v>
      </c>
    </row>
    <row r="231" customFormat="false" ht="15" hidden="false" customHeight="false" outlineLevel="0" collapsed="false">
      <c r="A231" s="0" t="s">
        <v>707</v>
      </c>
      <c r="B231" s="0" t="s">
        <v>2054</v>
      </c>
      <c r="C231" s="4" t="n">
        <v>0.00024</v>
      </c>
      <c r="D231" s="4" t="str">
        <f aca="false">VLOOKUP($A231,таксономия!$1:$1048576,2,0)</f>
        <v>Micrococcales</v>
      </c>
      <c r="E231" s="0" t="n">
        <v>0</v>
      </c>
      <c r="F231" s="0" t="n">
        <f aca="false">VLOOKUP($A231,арх!$1:$1048576,3,0)</f>
        <v>1</v>
      </c>
      <c r="G231" s="0" t="n">
        <f aca="false">IF(E231+F231=2,1,0)</f>
        <v>0</v>
      </c>
      <c r="H231" s="0" t="n">
        <f aca="false">COUNTIF($G$2:G231,1)</f>
        <v>47</v>
      </c>
      <c r="I231" s="5" t="n">
        <f aca="false">COUNTIF($G$2:G231,0)</f>
        <v>183</v>
      </c>
      <c r="J231" s="2" t="n">
        <f aca="false">COUNTIF(G231:$G$709,0)</f>
        <v>470</v>
      </c>
      <c r="K231" s="2" t="n">
        <f aca="false">COUNTIF(G231:$G$709,1)</f>
        <v>8</v>
      </c>
      <c r="L231" s="2" t="n">
        <f aca="false">H231/(H231+K231)</f>
        <v>0.854545454545455</v>
      </c>
      <c r="M231" s="0" t="n">
        <f aca="false">J231/(J231+I231)</f>
        <v>0.719754977029097</v>
      </c>
      <c r="N231" s="0" t="n">
        <f aca="false">1-M231</f>
        <v>0.280245022970903</v>
      </c>
    </row>
    <row r="232" customFormat="false" ht="15" hidden="false" customHeight="false" outlineLevel="0" collapsed="false">
      <c r="A232" s="0" t="s">
        <v>760</v>
      </c>
      <c r="B232" s="0" t="s">
        <v>2055</v>
      </c>
      <c r="C232" s="4" t="n">
        <v>0.00025</v>
      </c>
      <c r="D232" s="4" t="str">
        <f aca="false">VLOOKUP($A232,таксономия!$1:$1048576,2,0)</f>
        <v>Alphaproteobacteria</v>
      </c>
      <c r="E232" s="0" t="n">
        <v>0</v>
      </c>
      <c r="F232" s="0" t="n">
        <f aca="false">VLOOKUP($A232,арх!$1:$1048576,3,0)</f>
        <v>0</v>
      </c>
      <c r="G232" s="0" t="n">
        <f aca="false">IF(E232+F232=2,1,0)</f>
        <v>0</v>
      </c>
      <c r="H232" s="0" t="n">
        <f aca="false">COUNTIF($G$2:G232,1)</f>
        <v>47</v>
      </c>
      <c r="I232" s="5" t="n">
        <f aca="false">COUNTIF($G$2:G232,0)</f>
        <v>184</v>
      </c>
      <c r="J232" s="2" t="n">
        <f aca="false">COUNTIF(G232:$G$709,0)</f>
        <v>469</v>
      </c>
      <c r="K232" s="2" t="n">
        <f aca="false">COUNTIF(G232:$G$709,1)</f>
        <v>8</v>
      </c>
      <c r="L232" s="2" t="n">
        <f aca="false">H232/(H232+K232)</f>
        <v>0.854545454545455</v>
      </c>
      <c r="M232" s="0" t="n">
        <f aca="false">J232/(J232+I232)</f>
        <v>0.71822358346095</v>
      </c>
      <c r="N232" s="0" t="n">
        <f aca="false">1-M232</f>
        <v>0.28177641653905</v>
      </c>
    </row>
    <row r="233" customFormat="false" ht="15" hidden="false" customHeight="false" outlineLevel="0" collapsed="false">
      <c r="A233" s="0" t="s">
        <v>1215</v>
      </c>
      <c r="B233" s="0" t="s">
        <v>2056</v>
      </c>
      <c r="C233" s="4" t="n">
        <v>0.00025</v>
      </c>
      <c r="D233" s="4" t="str">
        <f aca="false">VLOOKUP($A233,таксономия!$1:$1048576,2,0)</f>
        <v>Alphaproteobacteria</v>
      </c>
      <c r="E233" s="0" t="n">
        <v>0</v>
      </c>
      <c r="F233" s="0" t="n">
        <f aca="false">VLOOKUP($A233,арх!$1:$1048576,3,0)</f>
        <v>0</v>
      </c>
      <c r="G233" s="0" t="n">
        <f aca="false">IF(E233+F233=2,1,0)</f>
        <v>0</v>
      </c>
      <c r="H233" s="0" t="n">
        <f aca="false">COUNTIF($G$2:G233,1)</f>
        <v>47</v>
      </c>
      <c r="I233" s="5" t="n">
        <f aca="false">COUNTIF($G$2:G233,0)</f>
        <v>185</v>
      </c>
      <c r="J233" s="2" t="n">
        <f aca="false">COUNTIF(G233:$G$709,0)</f>
        <v>468</v>
      </c>
      <c r="K233" s="2" t="n">
        <f aca="false">COUNTIF(G233:$G$709,1)</f>
        <v>8</v>
      </c>
      <c r="L233" s="2" t="n">
        <f aca="false">H233/(H233+K233)</f>
        <v>0.854545454545455</v>
      </c>
      <c r="M233" s="0" t="n">
        <f aca="false">J233/(J233+I233)</f>
        <v>0.716692189892803</v>
      </c>
      <c r="N233" s="0" t="n">
        <f aca="false">1-M233</f>
        <v>0.283307810107198</v>
      </c>
    </row>
    <row r="234" customFormat="false" ht="15" hidden="false" customHeight="false" outlineLevel="0" collapsed="false">
      <c r="A234" s="0" t="s">
        <v>1034</v>
      </c>
      <c r="B234" s="0" t="s">
        <v>2057</v>
      </c>
      <c r="C234" s="4" t="n">
        <v>0.00025</v>
      </c>
      <c r="D234" s="4" t="str">
        <f aca="false">VLOOKUP($A234,таксономия!$1:$1048576,2,0)</f>
        <v>Micrococcales</v>
      </c>
      <c r="E234" s="0" t="n">
        <v>0</v>
      </c>
      <c r="F234" s="0" t="n">
        <f aca="false">VLOOKUP($A234,арх!$1:$1048576,3,0)</f>
        <v>0</v>
      </c>
      <c r="G234" s="0" t="n">
        <f aca="false">IF(E234+F234=2,1,0)</f>
        <v>0</v>
      </c>
      <c r="H234" s="0" t="n">
        <f aca="false">COUNTIF($G$2:G234,1)</f>
        <v>47</v>
      </c>
      <c r="I234" s="5" t="n">
        <f aca="false">COUNTIF($G$2:G234,0)</f>
        <v>186</v>
      </c>
      <c r="J234" s="2" t="n">
        <f aca="false">COUNTIF(G234:$G$709,0)</f>
        <v>467</v>
      </c>
      <c r="K234" s="2" t="n">
        <f aca="false">COUNTIF(G234:$G$709,1)</f>
        <v>8</v>
      </c>
      <c r="L234" s="2" t="n">
        <f aca="false">H234/(H234+K234)</f>
        <v>0.854545454545455</v>
      </c>
      <c r="M234" s="0" t="n">
        <f aca="false">J234/(J234+I234)</f>
        <v>0.715160796324655</v>
      </c>
      <c r="N234" s="0" t="n">
        <f aca="false">1-M234</f>
        <v>0.284839203675345</v>
      </c>
    </row>
    <row r="235" customFormat="false" ht="15" hidden="false" customHeight="false" outlineLevel="0" collapsed="false">
      <c r="A235" s="0" t="s">
        <v>599</v>
      </c>
      <c r="B235" s="0" t="s">
        <v>2058</v>
      </c>
      <c r="C235" s="4" t="n">
        <v>0.00026</v>
      </c>
      <c r="D235" s="4" t="str">
        <f aca="false">VLOOKUP($A235,таксономия!$1:$1048576,2,0)</f>
        <v>Gammaproteobacteria</v>
      </c>
      <c r="E235" s="0" t="n">
        <v>0</v>
      </c>
      <c r="F235" s="0" t="n">
        <f aca="false">VLOOKUP($A235,арх!$1:$1048576,3,0)</f>
        <v>0</v>
      </c>
      <c r="G235" s="0" t="n">
        <f aca="false">IF(E235+F235=2,1,0)</f>
        <v>0</v>
      </c>
      <c r="H235" s="0" t="n">
        <f aca="false">COUNTIF($G$2:G235,1)</f>
        <v>47</v>
      </c>
      <c r="I235" s="5" t="n">
        <f aca="false">COUNTIF($G$2:G235,0)</f>
        <v>187</v>
      </c>
      <c r="J235" s="2" t="n">
        <f aca="false">COUNTIF(G235:$G$709,0)</f>
        <v>466</v>
      </c>
      <c r="K235" s="2" t="n">
        <f aca="false">COUNTIF(G235:$G$709,1)</f>
        <v>8</v>
      </c>
      <c r="L235" s="2" t="n">
        <f aca="false">H235/(H235+K235)</f>
        <v>0.854545454545455</v>
      </c>
      <c r="M235" s="0" t="n">
        <f aca="false">J235/(J235+I235)</f>
        <v>0.713629402756508</v>
      </c>
      <c r="N235" s="0" t="n">
        <f aca="false">1-M235</f>
        <v>0.286370597243492</v>
      </c>
    </row>
    <row r="236" customFormat="false" ht="15" hidden="false" customHeight="false" outlineLevel="0" collapsed="false">
      <c r="A236" s="0" t="s">
        <v>535</v>
      </c>
      <c r="B236" s="0" t="s">
        <v>2059</v>
      </c>
      <c r="C236" s="4" t="n">
        <v>0.00026</v>
      </c>
      <c r="D236" s="4" t="str">
        <f aca="false">VLOOKUP($A236,таксономия!$1:$1048576,2,0)</f>
        <v>Bacteroidia</v>
      </c>
      <c r="E236" s="0" t="n">
        <v>0</v>
      </c>
      <c r="F236" s="0" t="n">
        <f aca="false">VLOOKUP($A236,арх!$1:$1048576,3,0)</f>
        <v>0</v>
      </c>
      <c r="G236" s="0" t="n">
        <f aca="false">IF(E236+F236=2,1,0)</f>
        <v>0</v>
      </c>
      <c r="H236" s="0" t="n">
        <f aca="false">COUNTIF($G$2:G236,1)</f>
        <v>47</v>
      </c>
      <c r="I236" s="5" t="n">
        <f aca="false">COUNTIF($G$2:G236,0)</f>
        <v>188</v>
      </c>
      <c r="J236" s="2" t="n">
        <f aca="false">COUNTIF(G236:$G$709,0)</f>
        <v>465</v>
      </c>
      <c r="K236" s="2" t="n">
        <f aca="false">COUNTIF(G236:$G$709,1)</f>
        <v>8</v>
      </c>
      <c r="L236" s="2" t="n">
        <f aca="false">H236/(H236+K236)</f>
        <v>0.854545454545455</v>
      </c>
      <c r="M236" s="0" t="n">
        <f aca="false">J236/(J236+I236)</f>
        <v>0.712098009188361</v>
      </c>
      <c r="N236" s="0" t="n">
        <f aca="false">1-M236</f>
        <v>0.287901990811639</v>
      </c>
    </row>
    <row r="237" customFormat="false" ht="15" hidden="false" customHeight="false" outlineLevel="0" collapsed="false">
      <c r="A237" s="0" t="s">
        <v>1160</v>
      </c>
      <c r="B237" s="0" t="s">
        <v>2060</v>
      </c>
      <c r="C237" s="4" t="n">
        <v>0.00026</v>
      </c>
      <c r="D237" s="4" t="str">
        <f aca="false">VLOOKUP($A237,таксономия!$1:$1048576,2,0)</f>
        <v>Gammaproteobacteria</v>
      </c>
      <c r="E237" s="0" t="n">
        <v>0</v>
      </c>
      <c r="F237" s="0" t="n">
        <f aca="false">VLOOKUP($A237,арх!$1:$1048576,3,0)</f>
        <v>0</v>
      </c>
      <c r="G237" s="0" t="n">
        <f aca="false">IF(E237+F237=2,1,0)</f>
        <v>0</v>
      </c>
      <c r="H237" s="0" t="n">
        <f aca="false">COUNTIF($G$2:G237,1)</f>
        <v>47</v>
      </c>
      <c r="I237" s="5" t="n">
        <f aca="false">COUNTIF($G$2:G237,0)</f>
        <v>189</v>
      </c>
      <c r="J237" s="2" t="n">
        <f aca="false">COUNTIF(G237:$G$709,0)</f>
        <v>464</v>
      </c>
      <c r="K237" s="2" t="n">
        <f aca="false">COUNTIF(G237:$G$709,1)</f>
        <v>8</v>
      </c>
      <c r="L237" s="2" t="n">
        <f aca="false">H237/(H237+K237)</f>
        <v>0.854545454545455</v>
      </c>
      <c r="M237" s="0" t="n">
        <f aca="false">J237/(J237+I237)</f>
        <v>0.710566615620214</v>
      </c>
      <c r="N237" s="0" t="n">
        <f aca="false">1-M237</f>
        <v>0.289433384379786</v>
      </c>
    </row>
    <row r="238" customFormat="false" ht="15" hidden="false" customHeight="false" outlineLevel="0" collapsed="false">
      <c r="A238" s="0" t="s">
        <v>791</v>
      </c>
      <c r="B238" s="0" t="s">
        <v>2061</v>
      </c>
      <c r="C238" s="4" t="n">
        <v>0.00026</v>
      </c>
      <c r="D238" s="4" t="str">
        <f aca="false">VLOOKUP($A238,таксономия!$1:$1048576,2,0)</f>
        <v>Alphaproteobacteria</v>
      </c>
      <c r="E238" s="0" t="n">
        <v>0</v>
      </c>
      <c r="F238" s="0" t="n">
        <f aca="false">VLOOKUP($A238,арх!$1:$1048576,3,0)</f>
        <v>0</v>
      </c>
      <c r="G238" s="0" t="n">
        <f aca="false">IF(E238+F238=2,1,0)</f>
        <v>0</v>
      </c>
      <c r="H238" s="0" t="n">
        <f aca="false">COUNTIF($G$2:G238,1)</f>
        <v>47</v>
      </c>
      <c r="I238" s="5" t="n">
        <f aca="false">COUNTIF($G$2:G238,0)</f>
        <v>190</v>
      </c>
      <c r="J238" s="2" t="n">
        <f aca="false">COUNTIF(G238:$G$709,0)</f>
        <v>463</v>
      </c>
      <c r="K238" s="2" t="n">
        <f aca="false">COUNTIF(G238:$G$709,1)</f>
        <v>8</v>
      </c>
      <c r="L238" s="2" t="n">
        <f aca="false">H238/(H238+K238)</f>
        <v>0.854545454545455</v>
      </c>
      <c r="M238" s="0" t="n">
        <f aca="false">J238/(J238+I238)</f>
        <v>0.709035222052067</v>
      </c>
      <c r="N238" s="0" t="n">
        <f aca="false">1-M238</f>
        <v>0.290964777947933</v>
      </c>
    </row>
    <row r="239" customFormat="false" ht="15" hidden="false" customHeight="false" outlineLevel="0" collapsed="false">
      <c r="A239" s="0" t="s">
        <v>823</v>
      </c>
      <c r="B239" s="0" t="s">
        <v>2062</v>
      </c>
      <c r="C239" s="4" t="n">
        <v>0.00027</v>
      </c>
      <c r="D239" s="4" t="str">
        <f aca="false">VLOOKUP($A239,таксономия!$1:$1048576,2,0)</f>
        <v>Gammaproteobacteria</v>
      </c>
      <c r="E239" s="0" t="n">
        <v>0</v>
      </c>
      <c r="F239" s="0" t="n">
        <f aca="false">VLOOKUP($A239,арх!$1:$1048576,3,0)</f>
        <v>0</v>
      </c>
      <c r="G239" s="0" t="n">
        <f aca="false">IF(E239+F239=2,1,0)</f>
        <v>0</v>
      </c>
      <c r="H239" s="0" t="n">
        <f aca="false">COUNTIF($G$2:G239,1)</f>
        <v>47</v>
      </c>
      <c r="I239" s="5" t="n">
        <f aca="false">COUNTIF($G$2:G239,0)</f>
        <v>191</v>
      </c>
      <c r="J239" s="2" t="n">
        <f aca="false">COUNTIF(G239:$G$709,0)</f>
        <v>462</v>
      </c>
      <c r="K239" s="2" t="n">
        <f aca="false">COUNTIF(G239:$G$709,1)</f>
        <v>8</v>
      </c>
      <c r="L239" s="2" t="n">
        <f aca="false">H239/(H239+K239)</f>
        <v>0.854545454545455</v>
      </c>
      <c r="M239" s="0" t="n">
        <f aca="false">J239/(J239+I239)</f>
        <v>0.70750382848392</v>
      </c>
      <c r="N239" s="0" t="n">
        <f aca="false">1-M239</f>
        <v>0.29249617151608</v>
      </c>
    </row>
    <row r="240" customFormat="false" ht="15" hidden="false" customHeight="false" outlineLevel="0" collapsed="false">
      <c r="A240" s="0" t="s">
        <v>1183</v>
      </c>
      <c r="B240" s="0" t="s">
        <v>2063</v>
      </c>
      <c r="C240" s="4" t="n">
        <v>0.00027</v>
      </c>
      <c r="D240" s="4" t="str">
        <f aca="false">VLOOKUP($A240,таксономия!$1:$1048576,2,0)</f>
        <v>Gammaproteobacteria</v>
      </c>
      <c r="E240" s="0" t="n">
        <v>0</v>
      </c>
      <c r="F240" s="0" t="n">
        <f aca="false">VLOOKUP($A240,арх!$1:$1048576,3,0)</f>
        <v>0</v>
      </c>
      <c r="G240" s="0" t="n">
        <f aca="false">IF(E240+F240=2,1,0)</f>
        <v>0</v>
      </c>
      <c r="H240" s="0" t="n">
        <f aca="false">COUNTIF($G$2:G240,1)</f>
        <v>47</v>
      </c>
      <c r="I240" s="5" t="n">
        <f aca="false">COUNTIF($G$2:G240,0)</f>
        <v>192</v>
      </c>
      <c r="J240" s="2" t="n">
        <f aca="false">COUNTIF(G240:$G$709,0)</f>
        <v>461</v>
      </c>
      <c r="K240" s="2" t="n">
        <f aca="false">COUNTIF(G240:$G$709,1)</f>
        <v>8</v>
      </c>
      <c r="L240" s="2" t="n">
        <f aca="false">H240/(H240+K240)</f>
        <v>0.854545454545455</v>
      </c>
      <c r="M240" s="0" t="n">
        <f aca="false">J240/(J240+I240)</f>
        <v>0.705972434915773</v>
      </c>
      <c r="N240" s="0" t="n">
        <f aca="false">1-M240</f>
        <v>0.294027565084227</v>
      </c>
    </row>
    <row r="241" customFormat="false" ht="15" hidden="false" customHeight="false" outlineLevel="0" collapsed="false">
      <c r="A241" s="0" t="s">
        <v>1144</v>
      </c>
      <c r="B241" s="0" t="s">
        <v>2064</v>
      </c>
      <c r="C241" s="4" t="n">
        <v>0.00027</v>
      </c>
      <c r="D241" s="4" t="str">
        <f aca="false">VLOOKUP($A241,таксономия!$1:$1048576,2,0)</f>
        <v>Oscillatoriophycideae</v>
      </c>
      <c r="E241" s="0" t="n">
        <v>0</v>
      </c>
      <c r="F241" s="0" t="n">
        <f aca="false">VLOOKUP($A241,арх!$1:$1048576,3,0)</f>
        <v>0</v>
      </c>
      <c r="G241" s="0" t="n">
        <f aca="false">IF(E241+F241=2,1,0)</f>
        <v>0</v>
      </c>
      <c r="H241" s="0" t="n">
        <f aca="false">COUNTIF($G$2:G241,1)</f>
        <v>47</v>
      </c>
      <c r="I241" s="5" t="n">
        <f aca="false">COUNTIF($G$2:G241,0)</f>
        <v>193</v>
      </c>
      <c r="J241" s="2" t="n">
        <f aca="false">COUNTIF(G241:$G$709,0)</f>
        <v>460</v>
      </c>
      <c r="K241" s="2" t="n">
        <f aca="false">COUNTIF(G241:$G$709,1)</f>
        <v>8</v>
      </c>
      <c r="L241" s="2" t="n">
        <f aca="false">H241/(H241+K241)</f>
        <v>0.854545454545455</v>
      </c>
      <c r="M241" s="0" t="n">
        <f aca="false">J241/(J241+I241)</f>
        <v>0.704441041347626</v>
      </c>
      <c r="N241" s="0" t="n">
        <f aca="false">1-M241</f>
        <v>0.295558958652374</v>
      </c>
    </row>
    <row r="242" customFormat="false" ht="15" hidden="false" customHeight="false" outlineLevel="0" collapsed="false">
      <c r="A242" s="0" t="s">
        <v>183</v>
      </c>
      <c r="B242" s="0" t="s">
        <v>2065</v>
      </c>
      <c r="C242" s="4" t="n">
        <v>0.00028</v>
      </c>
      <c r="D242" s="4" t="str">
        <f aca="false">VLOOKUP($A242,таксономия!$1:$1048576,2,0)</f>
        <v>Nostocales</v>
      </c>
      <c r="E242" s="0" t="n">
        <v>0</v>
      </c>
      <c r="F242" s="0" t="n">
        <f aca="false">VLOOKUP($A242,арх!$1:$1048576,3,0)</f>
        <v>0</v>
      </c>
      <c r="G242" s="0" t="n">
        <f aca="false">IF(E242+F242=2,1,0)</f>
        <v>0</v>
      </c>
      <c r="H242" s="0" t="n">
        <f aca="false">COUNTIF($G$2:G242,1)</f>
        <v>47</v>
      </c>
      <c r="I242" s="5" t="n">
        <f aca="false">COUNTIF($G$2:G242,0)</f>
        <v>194</v>
      </c>
      <c r="J242" s="2" t="n">
        <f aca="false">COUNTIF(G242:$G$709,0)</f>
        <v>459</v>
      </c>
      <c r="K242" s="2" t="n">
        <f aca="false">COUNTIF(G242:$G$709,1)</f>
        <v>8</v>
      </c>
      <c r="L242" s="2" t="n">
        <f aca="false">H242/(H242+K242)</f>
        <v>0.854545454545455</v>
      </c>
      <c r="M242" s="0" t="n">
        <f aca="false">J242/(J242+I242)</f>
        <v>0.702909647779479</v>
      </c>
      <c r="N242" s="0" t="n">
        <f aca="false">1-M242</f>
        <v>0.297090352220521</v>
      </c>
    </row>
    <row r="243" customFormat="false" ht="15" hidden="false" customHeight="false" outlineLevel="0" collapsed="false">
      <c r="A243" s="0" t="s">
        <v>866</v>
      </c>
      <c r="B243" s="0" t="s">
        <v>2066</v>
      </c>
      <c r="C243" s="4" t="n">
        <v>0.00028</v>
      </c>
      <c r="D243" s="4" t="str">
        <f aca="false">VLOOKUP($A243,таксономия!$1:$1048576,2,0)</f>
        <v>Propionibacteriales</v>
      </c>
      <c r="E243" s="0" t="n">
        <v>0</v>
      </c>
      <c r="F243" s="0" t="n">
        <f aca="false">VLOOKUP($A243,арх!$1:$1048576,3,0)</f>
        <v>0</v>
      </c>
      <c r="G243" s="0" t="n">
        <f aca="false">IF(E243+F243=2,1,0)</f>
        <v>0</v>
      </c>
      <c r="H243" s="0" t="n">
        <f aca="false">COUNTIF($G$2:G243,1)</f>
        <v>47</v>
      </c>
      <c r="I243" s="5" t="n">
        <f aca="false">COUNTIF($G$2:G243,0)</f>
        <v>195</v>
      </c>
      <c r="J243" s="2" t="n">
        <f aca="false">COUNTIF(G243:$G$709,0)</f>
        <v>458</v>
      </c>
      <c r="K243" s="2" t="n">
        <f aca="false">COUNTIF(G243:$G$709,1)</f>
        <v>8</v>
      </c>
      <c r="L243" s="2" t="n">
        <f aca="false">H243/(H243+K243)</f>
        <v>0.854545454545455</v>
      </c>
      <c r="M243" s="0" t="n">
        <f aca="false">J243/(J243+I243)</f>
        <v>0.701378254211332</v>
      </c>
      <c r="N243" s="0" t="n">
        <f aca="false">1-M243</f>
        <v>0.298621745788668</v>
      </c>
    </row>
    <row r="244" customFormat="false" ht="15" hidden="false" customHeight="false" outlineLevel="0" collapsed="false">
      <c r="A244" s="0" t="s">
        <v>73</v>
      </c>
      <c r="B244" s="0" t="s">
        <v>2067</v>
      </c>
      <c r="C244" s="4" t="n">
        <v>0.00028</v>
      </c>
      <c r="D244" s="4" t="str">
        <f aca="false">VLOOKUP($A244,таксономия!$1:$1048576,2,0)</f>
        <v>Bacilli</v>
      </c>
      <c r="E244" s="0" t="n">
        <v>0</v>
      </c>
      <c r="F244" s="0" t="n">
        <f aca="false">VLOOKUP($A244,арх!$1:$1048576,3,0)</f>
        <v>0</v>
      </c>
      <c r="G244" s="0" t="n">
        <f aca="false">IF(E244+F244=2,1,0)</f>
        <v>0</v>
      </c>
      <c r="H244" s="0" t="n">
        <f aca="false">COUNTIF($G$2:G244,1)</f>
        <v>47</v>
      </c>
      <c r="I244" s="5" t="n">
        <f aca="false">COUNTIF($G$2:G244,0)</f>
        <v>196</v>
      </c>
      <c r="J244" s="2" t="n">
        <f aca="false">COUNTIF(G244:$G$709,0)</f>
        <v>457</v>
      </c>
      <c r="K244" s="2" t="n">
        <f aca="false">COUNTIF(G244:$G$709,1)</f>
        <v>8</v>
      </c>
      <c r="L244" s="2" t="n">
        <f aca="false">H244/(H244+K244)</f>
        <v>0.854545454545455</v>
      </c>
      <c r="M244" s="0" t="n">
        <f aca="false">J244/(J244+I244)</f>
        <v>0.699846860643185</v>
      </c>
      <c r="N244" s="0" t="n">
        <f aca="false">1-M244</f>
        <v>0.300153139356815</v>
      </c>
    </row>
    <row r="245" customFormat="false" ht="15" hidden="false" customHeight="false" outlineLevel="0" collapsed="false">
      <c r="A245" s="0" t="s">
        <v>59</v>
      </c>
      <c r="B245" s="0" t="s">
        <v>2068</v>
      </c>
      <c r="C245" s="4" t="n">
        <v>0.00029</v>
      </c>
      <c r="D245" s="4" t="str">
        <f aca="false">VLOOKUP($A245,таксономия!$1:$1048576,2,0)</f>
        <v>Gammaproteobacteria</v>
      </c>
      <c r="E245" s="0" t="n">
        <v>0</v>
      </c>
      <c r="F245" s="0" t="n">
        <f aca="false">VLOOKUP($A245,арх!$1:$1048576,3,0)</f>
        <v>0</v>
      </c>
      <c r="G245" s="0" t="n">
        <f aca="false">IF(E245+F245=2,1,0)</f>
        <v>0</v>
      </c>
      <c r="H245" s="0" t="n">
        <f aca="false">COUNTIF($G$2:G245,1)</f>
        <v>47</v>
      </c>
      <c r="I245" s="5" t="n">
        <f aca="false">COUNTIF($G$2:G245,0)</f>
        <v>197</v>
      </c>
      <c r="J245" s="2" t="n">
        <f aca="false">COUNTIF(G245:$G$709,0)</f>
        <v>456</v>
      </c>
      <c r="K245" s="2" t="n">
        <f aca="false">COUNTIF(G245:$G$709,1)</f>
        <v>8</v>
      </c>
      <c r="L245" s="2" t="n">
        <f aca="false">H245/(H245+K245)</f>
        <v>0.854545454545455</v>
      </c>
      <c r="M245" s="0" t="n">
        <f aca="false">J245/(J245+I245)</f>
        <v>0.698315467075038</v>
      </c>
      <c r="N245" s="0" t="n">
        <f aca="false">1-M245</f>
        <v>0.301684532924962</v>
      </c>
    </row>
    <row r="246" customFormat="false" ht="15" hidden="false" customHeight="false" outlineLevel="0" collapsed="false">
      <c r="A246" s="0" t="s">
        <v>571</v>
      </c>
      <c r="B246" s="0" t="s">
        <v>2069</v>
      </c>
      <c r="C246" s="4" t="n">
        <v>0.00029</v>
      </c>
      <c r="D246" s="4" t="str">
        <f aca="false">VLOOKUP($A246,таксономия!$1:$1048576,2,0)</f>
        <v>Gammaproteobacteria</v>
      </c>
      <c r="E246" s="0" t="n">
        <v>0</v>
      </c>
      <c r="F246" s="0" t="n">
        <f aca="false">VLOOKUP($A246,арх!$1:$1048576,3,0)</f>
        <v>0</v>
      </c>
      <c r="G246" s="0" t="n">
        <f aca="false">IF(E246+F246=2,1,0)</f>
        <v>0</v>
      </c>
      <c r="H246" s="0" t="n">
        <f aca="false">COUNTIF($G$2:G246,1)</f>
        <v>47</v>
      </c>
      <c r="I246" s="5" t="n">
        <f aca="false">COUNTIF($G$2:G246,0)</f>
        <v>198</v>
      </c>
      <c r="J246" s="2" t="n">
        <f aca="false">COUNTIF(G246:$G$709,0)</f>
        <v>455</v>
      </c>
      <c r="K246" s="2" t="n">
        <f aca="false">COUNTIF(G246:$G$709,1)</f>
        <v>8</v>
      </c>
      <c r="L246" s="2" t="n">
        <f aca="false">H246/(H246+K246)</f>
        <v>0.854545454545455</v>
      </c>
      <c r="M246" s="0" t="n">
        <f aca="false">J246/(J246+I246)</f>
        <v>0.696784073506891</v>
      </c>
      <c r="N246" s="0" t="n">
        <f aca="false">1-M246</f>
        <v>0.303215926493109</v>
      </c>
    </row>
    <row r="247" customFormat="false" ht="15" hidden="false" customHeight="false" outlineLevel="0" collapsed="false">
      <c r="A247" s="0" t="s">
        <v>573</v>
      </c>
      <c r="B247" s="0" t="s">
        <v>2070</v>
      </c>
      <c r="C247" s="4" t="n">
        <v>0.00029</v>
      </c>
      <c r="D247" s="4" t="str">
        <f aca="false">VLOOKUP($A247,таксономия!$1:$1048576,2,0)</f>
        <v>Gammaproteobacteria</v>
      </c>
      <c r="E247" s="0" t="n">
        <v>0</v>
      </c>
      <c r="F247" s="0" t="n">
        <f aca="false">VLOOKUP($A247,арх!$1:$1048576,3,0)</f>
        <v>0</v>
      </c>
      <c r="G247" s="0" t="n">
        <f aca="false">IF(E247+F247=2,1,0)</f>
        <v>0</v>
      </c>
      <c r="H247" s="0" t="n">
        <f aca="false">COUNTIF($G$2:G247,1)</f>
        <v>47</v>
      </c>
      <c r="I247" s="5" t="n">
        <f aca="false">COUNTIF($G$2:G247,0)</f>
        <v>199</v>
      </c>
      <c r="J247" s="2" t="n">
        <f aca="false">COUNTIF(G247:$G$709,0)</f>
        <v>454</v>
      </c>
      <c r="K247" s="2" t="n">
        <f aca="false">COUNTIF(G247:$G$709,1)</f>
        <v>8</v>
      </c>
      <c r="L247" s="2" t="n">
        <f aca="false">H247/(H247+K247)</f>
        <v>0.854545454545455</v>
      </c>
      <c r="M247" s="0" t="n">
        <f aca="false">J247/(J247+I247)</f>
        <v>0.695252679938744</v>
      </c>
      <c r="N247" s="0" t="n">
        <f aca="false">1-M247</f>
        <v>0.304747320061256</v>
      </c>
    </row>
    <row r="248" customFormat="false" ht="15" hidden="false" customHeight="false" outlineLevel="0" collapsed="false">
      <c r="A248" s="0" t="s">
        <v>575</v>
      </c>
      <c r="B248" s="0" t="s">
        <v>2071</v>
      </c>
      <c r="C248" s="4" t="n">
        <v>0.00029</v>
      </c>
      <c r="D248" s="4" t="str">
        <f aca="false">VLOOKUP($A248,таксономия!$1:$1048576,2,0)</f>
        <v>Gammaproteobacteria</v>
      </c>
      <c r="E248" s="0" t="n">
        <v>0</v>
      </c>
      <c r="F248" s="0" t="n">
        <f aca="false">VLOOKUP($A248,арх!$1:$1048576,3,0)</f>
        <v>0</v>
      </c>
      <c r="G248" s="0" t="n">
        <f aca="false">IF(E248+F248=2,1,0)</f>
        <v>0</v>
      </c>
      <c r="H248" s="0" t="n">
        <f aca="false">COUNTIF($G$2:G248,1)</f>
        <v>47</v>
      </c>
      <c r="I248" s="5" t="n">
        <f aca="false">COUNTIF($G$2:G248,0)</f>
        <v>200</v>
      </c>
      <c r="J248" s="2" t="n">
        <f aca="false">COUNTIF(G248:$G$709,0)</f>
        <v>453</v>
      </c>
      <c r="K248" s="2" t="n">
        <f aca="false">COUNTIF(G248:$G$709,1)</f>
        <v>8</v>
      </c>
      <c r="L248" s="2" t="n">
        <f aca="false">H248/(H248+K248)</f>
        <v>0.854545454545455</v>
      </c>
      <c r="M248" s="0" t="n">
        <f aca="false">J248/(J248+I248)</f>
        <v>0.693721286370597</v>
      </c>
      <c r="N248" s="0" t="n">
        <f aca="false">1-M248</f>
        <v>0.306278713629403</v>
      </c>
    </row>
    <row r="249" customFormat="false" ht="15" hidden="false" customHeight="false" outlineLevel="0" collapsed="false">
      <c r="A249" s="0" t="s">
        <v>966</v>
      </c>
      <c r="B249" s="0" t="s">
        <v>2072</v>
      </c>
      <c r="C249" s="4" t="n">
        <v>0.00029</v>
      </c>
      <c r="D249" s="4" t="str">
        <f aca="false">VLOOKUP($A249,таксономия!$1:$1048576,2,0)</f>
        <v>Alphaproteobacteria</v>
      </c>
      <c r="E249" s="0" t="n">
        <v>0</v>
      </c>
      <c r="F249" s="0" t="n">
        <f aca="false">VLOOKUP($A249,арх!$1:$1048576,3,0)</f>
        <v>0</v>
      </c>
      <c r="G249" s="0" t="n">
        <f aca="false">IF(E249+F249=2,1,0)</f>
        <v>0</v>
      </c>
      <c r="H249" s="0" t="n">
        <f aca="false">COUNTIF($G$2:G249,1)</f>
        <v>47</v>
      </c>
      <c r="I249" s="5" t="n">
        <f aca="false">COUNTIF($G$2:G249,0)</f>
        <v>201</v>
      </c>
      <c r="J249" s="2" t="n">
        <f aca="false">COUNTIF(G249:$G$709,0)</f>
        <v>452</v>
      </c>
      <c r="K249" s="2" t="n">
        <f aca="false">COUNTIF(G249:$G$709,1)</f>
        <v>8</v>
      </c>
      <c r="L249" s="2" t="n">
        <f aca="false">H249/(H249+K249)</f>
        <v>0.854545454545455</v>
      </c>
      <c r="M249" s="0" t="n">
        <f aca="false">J249/(J249+I249)</f>
        <v>0.69218989280245</v>
      </c>
      <c r="N249" s="0" t="n">
        <f aca="false">1-M249</f>
        <v>0.30781010719755</v>
      </c>
    </row>
    <row r="250" customFormat="false" ht="15" hidden="false" customHeight="false" outlineLevel="0" collapsed="false">
      <c r="A250" s="0" t="s">
        <v>794</v>
      </c>
      <c r="B250" s="0" t="s">
        <v>2073</v>
      </c>
      <c r="C250" s="4" t="n">
        <v>0.00029</v>
      </c>
      <c r="D250" s="4" t="str">
        <f aca="false">VLOOKUP($A250,таксономия!$1:$1048576,2,0)</f>
        <v>Alphaproteobacteria</v>
      </c>
      <c r="E250" s="0" t="n">
        <v>0</v>
      </c>
      <c r="F250" s="0" t="n">
        <f aca="false">VLOOKUP($A250,арх!$1:$1048576,3,0)</f>
        <v>0</v>
      </c>
      <c r="G250" s="0" t="n">
        <f aca="false">IF(E250+F250=2,1,0)</f>
        <v>0</v>
      </c>
      <c r="H250" s="0" t="n">
        <f aca="false">COUNTIF($G$2:G250,1)</f>
        <v>47</v>
      </c>
      <c r="I250" s="5" t="n">
        <f aca="false">COUNTIF($G$2:G250,0)</f>
        <v>202</v>
      </c>
      <c r="J250" s="2" t="n">
        <f aca="false">COUNTIF(G250:$G$709,0)</f>
        <v>451</v>
      </c>
      <c r="K250" s="2" t="n">
        <f aca="false">COUNTIF(G250:$G$709,1)</f>
        <v>8</v>
      </c>
      <c r="L250" s="2" t="n">
        <f aca="false">H250/(H250+K250)</f>
        <v>0.854545454545455</v>
      </c>
      <c r="M250" s="0" t="n">
        <f aca="false">J250/(J250+I250)</f>
        <v>0.690658499234303</v>
      </c>
      <c r="N250" s="0" t="n">
        <f aca="false">1-M250</f>
        <v>0.309341500765697</v>
      </c>
    </row>
    <row r="251" customFormat="false" ht="15" hidden="false" customHeight="false" outlineLevel="0" collapsed="false">
      <c r="A251" s="0" t="s">
        <v>1112</v>
      </c>
      <c r="B251" s="0" t="s">
        <v>2074</v>
      </c>
      <c r="C251" s="4" t="n">
        <v>0.0003</v>
      </c>
      <c r="D251" s="4" t="str">
        <f aca="false">VLOOKUP($A251,таксономия!$1:$1048576,2,0)</f>
        <v>Alphaproteobacteria</v>
      </c>
      <c r="E251" s="0" t="n">
        <v>0</v>
      </c>
      <c r="F251" s="0" t="n">
        <f aca="false">VLOOKUP($A251,арх!$1:$1048576,3,0)</f>
        <v>0</v>
      </c>
      <c r="G251" s="0" t="n">
        <f aca="false">IF(E251+F251=2,1,0)</f>
        <v>0</v>
      </c>
      <c r="H251" s="0" t="n">
        <f aca="false">COUNTIF($G$2:G251,1)</f>
        <v>47</v>
      </c>
      <c r="I251" s="5" t="n">
        <f aca="false">COUNTIF($G$2:G251,0)</f>
        <v>203</v>
      </c>
      <c r="J251" s="2" t="n">
        <f aca="false">COUNTIF(G251:$G$709,0)</f>
        <v>450</v>
      </c>
      <c r="K251" s="2" t="n">
        <f aca="false">COUNTIF(G251:$G$709,1)</f>
        <v>8</v>
      </c>
      <c r="L251" s="2" t="n">
        <f aca="false">H251/(H251+K251)</f>
        <v>0.854545454545455</v>
      </c>
      <c r="M251" s="0" t="n">
        <f aca="false">J251/(J251+I251)</f>
        <v>0.689127105666156</v>
      </c>
      <c r="N251" s="0" t="n">
        <f aca="false">1-M251</f>
        <v>0.310872894333844</v>
      </c>
    </row>
    <row r="252" customFormat="false" ht="15" hidden="false" customHeight="false" outlineLevel="0" collapsed="false">
      <c r="A252" s="0" t="s">
        <v>86</v>
      </c>
      <c r="B252" s="0" t="s">
        <v>2075</v>
      </c>
      <c r="C252" s="4" t="n">
        <v>0.00031</v>
      </c>
      <c r="D252" s="4" t="str">
        <f aca="false">VLOOKUP($A252,таксономия!$1:$1048576,2,0)</f>
        <v>Alphaproteobacteria</v>
      </c>
      <c r="E252" s="0" t="n">
        <v>0</v>
      </c>
      <c r="F252" s="0" t="n">
        <f aca="false">VLOOKUP($A252,арх!$1:$1048576,3,0)</f>
        <v>0</v>
      </c>
      <c r="G252" s="0" t="n">
        <f aca="false">IF(E252+F252=2,1,0)</f>
        <v>0</v>
      </c>
      <c r="H252" s="0" t="n">
        <f aca="false">COUNTIF($G$2:G252,1)</f>
        <v>47</v>
      </c>
      <c r="I252" s="5" t="n">
        <f aca="false">COUNTIF($G$2:G252,0)</f>
        <v>204</v>
      </c>
      <c r="J252" s="2" t="n">
        <f aca="false">COUNTIF(G252:$G$709,0)</f>
        <v>449</v>
      </c>
      <c r="K252" s="2" t="n">
        <f aca="false">COUNTIF(G252:$G$709,1)</f>
        <v>8</v>
      </c>
      <c r="L252" s="2" t="n">
        <f aca="false">H252/(H252+K252)</f>
        <v>0.854545454545455</v>
      </c>
      <c r="M252" s="0" t="n">
        <f aca="false">J252/(J252+I252)</f>
        <v>0.687595712098009</v>
      </c>
      <c r="N252" s="0" t="n">
        <f aca="false">1-M252</f>
        <v>0.312404287901991</v>
      </c>
    </row>
    <row r="253" customFormat="false" ht="15" hidden="false" customHeight="false" outlineLevel="0" collapsed="false">
      <c r="A253" s="0" t="s">
        <v>404</v>
      </c>
      <c r="B253" s="0" t="s">
        <v>2076</v>
      </c>
      <c r="C253" s="4" t="n">
        <v>0.00031</v>
      </c>
      <c r="D253" s="4" t="n">
        <f aca="false">VLOOKUP($A253,таксономия!$1:$1048576,2,0)</f>
        <v>0</v>
      </c>
      <c r="E253" s="0" t="n">
        <v>0</v>
      </c>
      <c r="F253" s="0" t="n">
        <f aca="false">VLOOKUP($A253,арх!$1:$1048576,3,0)</f>
        <v>0</v>
      </c>
      <c r="G253" s="0" t="n">
        <f aca="false">IF(E253+F253=2,1,0)</f>
        <v>0</v>
      </c>
      <c r="H253" s="0" t="n">
        <f aca="false">COUNTIF($G$2:G253,1)</f>
        <v>47</v>
      </c>
      <c r="I253" s="5" t="n">
        <f aca="false">COUNTIF($G$2:G253,0)</f>
        <v>205</v>
      </c>
      <c r="J253" s="2" t="n">
        <f aca="false">COUNTIF(G253:$G$709,0)</f>
        <v>448</v>
      </c>
      <c r="K253" s="2" t="n">
        <f aca="false">COUNTIF(G253:$G$709,1)</f>
        <v>8</v>
      </c>
      <c r="L253" s="2" t="n">
        <f aca="false">H253/(H253+K253)</f>
        <v>0.854545454545455</v>
      </c>
      <c r="M253" s="0" t="n">
        <f aca="false">J253/(J253+I253)</f>
        <v>0.686064318529862</v>
      </c>
      <c r="N253" s="0" t="n">
        <f aca="false">1-M253</f>
        <v>0.313935681470138</v>
      </c>
    </row>
    <row r="254" customFormat="false" ht="15" hidden="false" customHeight="false" outlineLevel="0" collapsed="false">
      <c r="A254" s="0" t="s">
        <v>710</v>
      </c>
      <c r="B254" s="0" t="s">
        <v>2077</v>
      </c>
      <c r="C254" s="4" t="n">
        <v>0.00031</v>
      </c>
      <c r="D254" s="4" t="str">
        <f aca="false">VLOOKUP($A254,таксономия!$1:$1048576,2,0)</f>
        <v>Deinococci</v>
      </c>
      <c r="E254" s="0" t="n">
        <v>0</v>
      </c>
      <c r="F254" s="0" t="n">
        <f aca="false">VLOOKUP($A254,арх!$1:$1048576,3,0)</f>
        <v>0</v>
      </c>
      <c r="G254" s="0" t="n">
        <f aca="false">IF(E254+F254=2,1,0)</f>
        <v>0</v>
      </c>
      <c r="H254" s="0" t="n">
        <f aca="false">COUNTIF($G$2:G254,1)</f>
        <v>47</v>
      </c>
      <c r="I254" s="5" t="n">
        <f aca="false">COUNTIF($G$2:G254,0)</f>
        <v>206</v>
      </c>
      <c r="J254" s="2" t="n">
        <f aca="false">COUNTIF(G254:$G$709,0)</f>
        <v>447</v>
      </c>
      <c r="K254" s="2" t="n">
        <f aca="false">COUNTIF(G254:$G$709,1)</f>
        <v>8</v>
      </c>
      <c r="L254" s="2" t="n">
        <f aca="false">H254/(H254+K254)</f>
        <v>0.854545454545455</v>
      </c>
      <c r="M254" s="0" t="n">
        <f aca="false">J254/(J254+I254)</f>
        <v>0.684532924961715</v>
      </c>
      <c r="N254" s="0" t="n">
        <f aca="false">1-M254</f>
        <v>0.315467075038285</v>
      </c>
    </row>
    <row r="255" customFormat="false" ht="15" hidden="false" customHeight="false" outlineLevel="0" collapsed="false">
      <c r="A255" s="0" t="s">
        <v>356</v>
      </c>
      <c r="B255" s="0" t="s">
        <v>2078</v>
      </c>
      <c r="C255" s="4" t="n">
        <v>0.00032</v>
      </c>
      <c r="D255" s="4" t="str">
        <f aca="false">VLOOKUP($A255,таксономия!$1:$1048576,2,0)</f>
        <v>Micrococcales</v>
      </c>
      <c r="E255" s="0" t="n">
        <v>0</v>
      </c>
      <c r="F255" s="0" t="n">
        <f aca="false">VLOOKUP($A255,арх!$1:$1048576,3,0)</f>
        <v>1</v>
      </c>
      <c r="G255" s="0" t="n">
        <f aca="false">IF(E255+F255=2,1,0)</f>
        <v>0</v>
      </c>
      <c r="H255" s="0" t="n">
        <f aca="false">COUNTIF($G$2:G255,1)</f>
        <v>47</v>
      </c>
      <c r="I255" s="5" t="n">
        <f aca="false">COUNTIF($G$2:G255,0)</f>
        <v>207</v>
      </c>
      <c r="J255" s="2" t="n">
        <f aca="false">COUNTIF(G255:$G$709,0)</f>
        <v>446</v>
      </c>
      <c r="K255" s="2" t="n">
        <f aca="false">COUNTIF(G255:$G$709,1)</f>
        <v>8</v>
      </c>
      <c r="L255" s="2" t="n">
        <f aca="false">H255/(H255+K255)</f>
        <v>0.854545454545455</v>
      </c>
      <c r="M255" s="0" t="n">
        <f aca="false">J255/(J255+I255)</f>
        <v>0.683001531393568</v>
      </c>
      <c r="N255" s="0" t="n">
        <f aca="false">1-M255</f>
        <v>0.316998468606432</v>
      </c>
    </row>
    <row r="256" customFormat="false" ht="15" hidden="false" customHeight="false" outlineLevel="0" collapsed="false">
      <c r="A256" s="0" t="s">
        <v>72</v>
      </c>
      <c r="B256" s="0" t="s">
        <v>2079</v>
      </c>
      <c r="C256" s="4" t="n">
        <v>0.00034</v>
      </c>
      <c r="D256" s="4" t="str">
        <f aca="false">VLOOKUP($A256,таксономия!$1:$1048576,2,0)</f>
        <v>Bacilli</v>
      </c>
      <c r="E256" s="0" t="n">
        <v>0</v>
      </c>
      <c r="F256" s="0" t="n">
        <f aca="false">VLOOKUP($A256,арх!$1:$1048576,3,0)</f>
        <v>0</v>
      </c>
      <c r="G256" s="0" t="n">
        <f aca="false">IF(E256+F256=2,1,0)</f>
        <v>0</v>
      </c>
      <c r="H256" s="0" t="n">
        <f aca="false">COUNTIF($G$2:G256,1)</f>
        <v>47</v>
      </c>
      <c r="I256" s="5" t="n">
        <f aca="false">COUNTIF($G$2:G256,0)</f>
        <v>208</v>
      </c>
      <c r="J256" s="2" t="n">
        <f aca="false">COUNTIF(G256:$G$709,0)</f>
        <v>445</v>
      </c>
      <c r="K256" s="2" t="n">
        <f aca="false">COUNTIF(G256:$G$709,1)</f>
        <v>8</v>
      </c>
      <c r="L256" s="2" t="n">
        <f aca="false">H256/(H256+K256)</f>
        <v>0.854545454545455</v>
      </c>
      <c r="M256" s="0" t="n">
        <f aca="false">J256/(J256+I256)</f>
        <v>0.681470137825421</v>
      </c>
      <c r="N256" s="0" t="n">
        <f aca="false">1-M256</f>
        <v>0.318529862174579</v>
      </c>
    </row>
    <row r="257" customFormat="false" ht="15" hidden="false" customHeight="false" outlineLevel="0" collapsed="false">
      <c r="A257" s="0" t="s">
        <v>99</v>
      </c>
      <c r="B257" s="0" t="s">
        <v>2080</v>
      </c>
      <c r="C257" s="4" t="n">
        <v>0.00034</v>
      </c>
      <c r="D257" s="4" t="str">
        <f aca="false">VLOOKUP($A257,таксономия!$1:$1048576,2,0)</f>
        <v>Gammaproteobacteria</v>
      </c>
      <c r="E257" s="0" t="n">
        <v>0</v>
      </c>
      <c r="F257" s="0" t="n">
        <f aca="false">VLOOKUP($A257,арх!$1:$1048576,3,0)</f>
        <v>0</v>
      </c>
      <c r="G257" s="0" t="n">
        <f aca="false">IF(E257+F257=2,1,0)</f>
        <v>0</v>
      </c>
      <c r="H257" s="0" t="n">
        <f aca="false">COUNTIF($G$2:G257,1)</f>
        <v>47</v>
      </c>
      <c r="I257" s="5" t="n">
        <f aca="false">COUNTIF($G$2:G257,0)</f>
        <v>209</v>
      </c>
      <c r="J257" s="2" t="n">
        <f aca="false">COUNTIF(G257:$G$709,0)</f>
        <v>444</v>
      </c>
      <c r="K257" s="2" t="n">
        <f aca="false">COUNTIF(G257:$G$709,1)</f>
        <v>8</v>
      </c>
      <c r="L257" s="2" t="n">
        <f aca="false">H257/(H257+K257)</f>
        <v>0.854545454545455</v>
      </c>
      <c r="M257" s="0" t="n">
        <f aca="false">J257/(J257+I257)</f>
        <v>0.679938744257274</v>
      </c>
      <c r="N257" s="0" t="n">
        <f aca="false">1-M257</f>
        <v>0.320061255742726</v>
      </c>
    </row>
    <row r="258" customFormat="false" ht="15" hidden="false" customHeight="false" outlineLevel="0" collapsed="false">
      <c r="A258" s="0" t="s">
        <v>78</v>
      </c>
      <c r="B258" s="0" t="s">
        <v>2081</v>
      </c>
      <c r="C258" s="4" t="n">
        <v>0.00035</v>
      </c>
      <c r="D258" s="4" t="str">
        <f aca="false">VLOOKUP($A258,таксономия!$1:$1048576,2,0)</f>
        <v>Gammaproteobacteria</v>
      </c>
      <c r="E258" s="0" t="n">
        <v>0</v>
      </c>
      <c r="F258" s="0" t="n">
        <f aca="false">VLOOKUP($A258,арх!$1:$1048576,3,0)</f>
        <v>0</v>
      </c>
      <c r="G258" s="0" t="n">
        <f aca="false">IF(E258+F258=2,1,0)</f>
        <v>0</v>
      </c>
      <c r="H258" s="0" t="n">
        <f aca="false">COUNTIF($G$2:G258,1)</f>
        <v>47</v>
      </c>
      <c r="I258" s="5" t="n">
        <f aca="false">COUNTIF($G$2:G258,0)</f>
        <v>210</v>
      </c>
      <c r="J258" s="2" t="n">
        <f aca="false">COUNTIF(G258:$G$709,0)</f>
        <v>443</v>
      </c>
      <c r="K258" s="2" t="n">
        <f aca="false">COUNTIF(G258:$G$709,1)</f>
        <v>8</v>
      </c>
      <c r="L258" s="2" t="n">
        <f aca="false">H258/(H258+K258)</f>
        <v>0.854545454545455</v>
      </c>
      <c r="M258" s="0" t="n">
        <f aca="false">J258/(J258+I258)</f>
        <v>0.678407350689127</v>
      </c>
      <c r="N258" s="0" t="n">
        <f aca="false">1-M258</f>
        <v>0.321592649310873</v>
      </c>
    </row>
    <row r="259" customFormat="false" ht="15" hidden="false" customHeight="false" outlineLevel="0" collapsed="false">
      <c r="A259" s="0" t="s">
        <v>654</v>
      </c>
      <c r="B259" s="0" t="s">
        <v>2082</v>
      </c>
      <c r="C259" s="4" t="n">
        <v>0.00037</v>
      </c>
      <c r="D259" s="4" t="str">
        <f aca="false">VLOOKUP($A259,таксономия!$1:$1048576,2,0)</f>
        <v>Gammaproteobacteria</v>
      </c>
      <c r="E259" s="0" t="n">
        <v>0</v>
      </c>
      <c r="F259" s="0" t="n">
        <f aca="false">VLOOKUP($A259,арх!$1:$1048576,3,0)</f>
        <v>0</v>
      </c>
      <c r="G259" s="0" t="n">
        <f aca="false">IF(E259+F259=2,1,0)</f>
        <v>0</v>
      </c>
      <c r="H259" s="0" t="n">
        <f aca="false">COUNTIF($G$2:G259,1)</f>
        <v>47</v>
      </c>
      <c r="I259" s="5" t="n">
        <f aca="false">COUNTIF($G$2:G259,0)</f>
        <v>211</v>
      </c>
      <c r="J259" s="2" t="n">
        <f aca="false">COUNTIF(G259:$G$709,0)</f>
        <v>442</v>
      </c>
      <c r="K259" s="2" t="n">
        <f aca="false">COUNTIF(G259:$G$709,1)</f>
        <v>8</v>
      </c>
      <c r="L259" s="2" t="n">
        <f aca="false">H259/(H259+K259)</f>
        <v>0.854545454545455</v>
      </c>
      <c r="M259" s="0" t="n">
        <f aca="false">J259/(J259+I259)</f>
        <v>0.67687595712098</v>
      </c>
      <c r="N259" s="0" t="n">
        <f aca="false">1-M259</f>
        <v>0.32312404287902</v>
      </c>
    </row>
    <row r="260" customFormat="false" ht="15" hidden="false" customHeight="false" outlineLevel="0" collapsed="false">
      <c r="A260" s="0" t="s">
        <v>619</v>
      </c>
      <c r="B260" s="0" t="s">
        <v>2083</v>
      </c>
      <c r="C260" s="4" t="n">
        <v>0.00038</v>
      </c>
      <c r="D260" s="4" t="str">
        <f aca="false">VLOOKUP($A260,таксономия!$1:$1048576,2,0)</f>
        <v>Clostridia</v>
      </c>
      <c r="E260" s="0" t="n">
        <v>0</v>
      </c>
      <c r="F260" s="0" t="n">
        <f aca="false">VLOOKUP($A260,арх!$1:$1048576,3,0)</f>
        <v>0</v>
      </c>
      <c r="G260" s="0" t="n">
        <f aca="false">IF(E260+F260=2,1,0)</f>
        <v>0</v>
      </c>
      <c r="H260" s="0" t="n">
        <f aca="false">COUNTIF($G$2:G260,1)</f>
        <v>47</v>
      </c>
      <c r="I260" s="5" t="n">
        <f aca="false">COUNTIF($G$2:G260,0)</f>
        <v>212</v>
      </c>
      <c r="J260" s="2" t="n">
        <f aca="false">COUNTIF(G260:$G$709,0)</f>
        <v>441</v>
      </c>
      <c r="K260" s="2" t="n">
        <f aca="false">COUNTIF(G260:$G$709,1)</f>
        <v>8</v>
      </c>
      <c r="L260" s="2" t="n">
        <f aca="false">H260/(H260+K260)</f>
        <v>0.854545454545455</v>
      </c>
      <c r="M260" s="0" t="n">
        <f aca="false">J260/(J260+I260)</f>
        <v>0.675344563552833</v>
      </c>
      <c r="N260" s="0" t="n">
        <f aca="false">1-M260</f>
        <v>0.324655436447167</v>
      </c>
    </row>
    <row r="261" customFormat="false" ht="15" hidden="false" customHeight="false" outlineLevel="0" collapsed="false">
      <c r="A261" s="0" t="s">
        <v>1021</v>
      </c>
      <c r="B261" s="0" t="s">
        <v>2084</v>
      </c>
      <c r="C261" s="4" t="n">
        <v>0.00038</v>
      </c>
      <c r="D261" s="4" t="str">
        <f aca="false">VLOOKUP($A261,таксономия!$1:$1048576,2,0)</f>
        <v>Alphaproteobacteria</v>
      </c>
      <c r="E261" s="0" t="n">
        <v>0</v>
      </c>
      <c r="F261" s="0" t="n">
        <f aca="false">VLOOKUP($A261,арх!$1:$1048576,3,0)</f>
        <v>0</v>
      </c>
      <c r="G261" s="0" t="n">
        <f aca="false">IF(E261+F261=2,1,0)</f>
        <v>0</v>
      </c>
      <c r="H261" s="0" t="n">
        <f aca="false">COUNTIF($G$2:G261,1)</f>
        <v>47</v>
      </c>
      <c r="I261" s="5" t="n">
        <f aca="false">COUNTIF($G$2:G261,0)</f>
        <v>213</v>
      </c>
      <c r="J261" s="2" t="n">
        <f aca="false">COUNTIF(G261:$G$709,0)</f>
        <v>440</v>
      </c>
      <c r="K261" s="2" t="n">
        <f aca="false">COUNTIF(G261:$G$709,1)</f>
        <v>8</v>
      </c>
      <c r="L261" s="2" t="n">
        <f aca="false">H261/(H261+K261)</f>
        <v>0.854545454545455</v>
      </c>
      <c r="M261" s="0" t="n">
        <f aca="false">J261/(J261+I261)</f>
        <v>0.673813169984686</v>
      </c>
      <c r="N261" s="0" t="n">
        <f aca="false">1-M261</f>
        <v>0.326186830015314</v>
      </c>
    </row>
    <row r="262" customFormat="false" ht="15" hidden="false" customHeight="false" outlineLevel="0" collapsed="false">
      <c r="A262" s="0" t="s">
        <v>665</v>
      </c>
      <c r="B262" s="0" t="s">
        <v>2085</v>
      </c>
      <c r="C262" s="4" t="n">
        <v>0.00039</v>
      </c>
      <c r="D262" s="4" t="str">
        <f aca="false">VLOOKUP($A262,таксономия!$1:$1048576,2,0)</f>
        <v>Micrococcales</v>
      </c>
      <c r="E262" s="0" t="n">
        <v>0</v>
      </c>
      <c r="F262" s="0" t="n">
        <f aca="false">VLOOKUP($A262,арх!$1:$1048576,3,0)</f>
        <v>1</v>
      </c>
      <c r="G262" s="0" t="n">
        <f aca="false">IF(E262+F262=2,1,0)</f>
        <v>0</v>
      </c>
      <c r="H262" s="0" t="n">
        <f aca="false">COUNTIF($G$2:G262,1)</f>
        <v>47</v>
      </c>
      <c r="I262" s="5" t="n">
        <f aca="false">COUNTIF($G$2:G262,0)</f>
        <v>214</v>
      </c>
      <c r="J262" s="2" t="n">
        <f aca="false">COUNTIF(G262:$G$709,0)</f>
        <v>439</v>
      </c>
      <c r="K262" s="2" t="n">
        <f aca="false">COUNTIF(G262:$G$709,1)</f>
        <v>8</v>
      </c>
      <c r="L262" s="2" t="n">
        <f aca="false">H262/(H262+K262)</f>
        <v>0.854545454545455</v>
      </c>
      <c r="M262" s="0" t="n">
        <f aca="false">J262/(J262+I262)</f>
        <v>0.672281776416539</v>
      </c>
      <c r="N262" s="0" t="n">
        <f aca="false">1-M262</f>
        <v>0.327718223583461</v>
      </c>
    </row>
    <row r="263" customFormat="false" ht="15" hidden="false" customHeight="false" outlineLevel="0" collapsed="false">
      <c r="A263" s="0" t="s">
        <v>755</v>
      </c>
      <c r="B263" s="0" t="s">
        <v>2086</v>
      </c>
      <c r="C263" s="4" t="n">
        <v>0.0004</v>
      </c>
      <c r="D263" s="4" t="str">
        <f aca="false">VLOOKUP($A263,таксономия!$1:$1048576,2,0)</f>
        <v>Oscillatoriophycideae</v>
      </c>
      <c r="E263" s="0" t="n">
        <v>0</v>
      </c>
      <c r="F263" s="0" t="n">
        <f aca="false">VLOOKUP($A263,арх!$1:$1048576,3,0)</f>
        <v>0</v>
      </c>
      <c r="G263" s="0" t="n">
        <f aca="false">IF(E263+F263=2,1,0)</f>
        <v>0</v>
      </c>
      <c r="H263" s="0" t="n">
        <f aca="false">COUNTIF($G$2:G263,1)</f>
        <v>47</v>
      </c>
      <c r="I263" s="5" t="n">
        <f aca="false">COUNTIF($G$2:G263,0)</f>
        <v>215</v>
      </c>
      <c r="J263" s="2" t="n">
        <f aca="false">COUNTIF(G263:$G$709,0)</f>
        <v>438</v>
      </c>
      <c r="K263" s="2" t="n">
        <f aca="false">COUNTIF(G263:$G$709,1)</f>
        <v>8</v>
      </c>
      <c r="L263" s="2" t="n">
        <f aca="false">H263/(H263+K263)</f>
        <v>0.854545454545455</v>
      </c>
      <c r="M263" s="0" t="n">
        <f aca="false">J263/(J263+I263)</f>
        <v>0.670750382848392</v>
      </c>
      <c r="N263" s="0" t="n">
        <f aca="false">1-M263</f>
        <v>0.329249617151608</v>
      </c>
    </row>
    <row r="264" customFormat="false" ht="15" hidden="false" customHeight="false" outlineLevel="0" collapsed="false">
      <c r="A264" s="0" t="s">
        <v>1020</v>
      </c>
      <c r="B264" s="0" t="s">
        <v>2087</v>
      </c>
      <c r="C264" s="4" t="n">
        <v>0.0004</v>
      </c>
      <c r="D264" s="4" t="str">
        <f aca="false">VLOOKUP($A264,таксономия!$1:$1048576,2,0)</f>
        <v>Alphaproteobacteria</v>
      </c>
      <c r="E264" s="0" t="n">
        <v>0</v>
      </c>
      <c r="F264" s="0" t="n">
        <f aca="false">VLOOKUP($A264,арх!$1:$1048576,3,0)</f>
        <v>0</v>
      </c>
      <c r="G264" s="0" t="n">
        <f aca="false">IF(E264+F264=2,1,0)</f>
        <v>0</v>
      </c>
      <c r="H264" s="0" t="n">
        <f aca="false">COUNTIF($G$2:G264,1)</f>
        <v>47</v>
      </c>
      <c r="I264" s="5" t="n">
        <f aca="false">COUNTIF($G$2:G264,0)</f>
        <v>216</v>
      </c>
      <c r="J264" s="2" t="n">
        <f aca="false">COUNTIF(G264:$G$709,0)</f>
        <v>437</v>
      </c>
      <c r="K264" s="2" t="n">
        <f aca="false">COUNTIF(G264:$G$709,1)</f>
        <v>8</v>
      </c>
      <c r="L264" s="2" t="n">
        <f aca="false">H264/(H264+K264)</f>
        <v>0.854545454545455</v>
      </c>
      <c r="M264" s="0" t="n">
        <f aca="false">J264/(J264+I264)</f>
        <v>0.669218989280245</v>
      </c>
      <c r="N264" s="0" t="n">
        <f aca="false">1-M264</f>
        <v>0.330781010719755</v>
      </c>
    </row>
    <row r="265" customFormat="false" ht="15" hidden="false" customHeight="false" outlineLevel="0" collapsed="false">
      <c r="A265" s="0" t="s">
        <v>369</v>
      </c>
      <c r="B265" s="0" t="s">
        <v>2088</v>
      </c>
      <c r="C265" s="4" t="n">
        <v>0.0004</v>
      </c>
      <c r="D265" s="4" t="str">
        <f aca="false">VLOOKUP($A265,таксономия!$1:$1048576,2,0)</f>
        <v>Coriobacteriia</v>
      </c>
      <c r="E265" s="0" t="n">
        <v>0</v>
      </c>
      <c r="F265" s="0" t="n">
        <f aca="false">VLOOKUP($A265,арх!$1:$1048576,3,0)</f>
        <v>0</v>
      </c>
      <c r="G265" s="0" t="n">
        <f aca="false">IF(E265+F265=2,1,0)</f>
        <v>0</v>
      </c>
      <c r="H265" s="0" t="n">
        <f aca="false">COUNTIF($G$2:G265,1)</f>
        <v>47</v>
      </c>
      <c r="I265" s="5" t="n">
        <f aca="false">COUNTIF($G$2:G265,0)</f>
        <v>217</v>
      </c>
      <c r="J265" s="2" t="n">
        <f aca="false">COUNTIF(G265:$G$709,0)</f>
        <v>436</v>
      </c>
      <c r="K265" s="2" t="n">
        <f aca="false">COUNTIF(G265:$G$709,1)</f>
        <v>8</v>
      </c>
      <c r="L265" s="2" t="n">
        <f aca="false">H265/(H265+K265)</f>
        <v>0.854545454545455</v>
      </c>
      <c r="M265" s="0" t="n">
        <f aca="false">J265/(J265+I265)</f>
        <v>0.667687595712098</v>
      </c>
      <c r="N265" s="0" t="n">
        <f aca="false">1-M265</f>
        <v>0.332312404287902</v>
      </c>
    </row>
    <row r="266" customFormat="false" ht="15" hidden="false" customHeight="false" outlineLevel="0" collapsed="false">
      <c r="A266" s="0" t="s">
        <v>324</v>
      </c>
      <c r="B266" s="0" t="s">
        <v>2089</v>
      </c>
      <c r="C266" s="4" t="n">
        <v>0.0004</v>
      </c>
      <c r="D266" s="4" t="str">
        <f aca="false">VLOOKUP($A266,таксономия!$1:$1048576,2,0)</f>
        <v>Betaproteobacteria</v>
      </c>
      <c r="E266" s="0" t="n">
        <v>0</v>
      </c>
      <c r="F266" s="0" t="n">
        <f aca="false">VLOOKUP($A266,арх!$1:$1048576,3,0)</f>
        <v>0</v>
      </c>
      <c r="G266" s="0" t="n">
        <f aca="false">IF(E266+F266=2,1,0)</f>
        <v>0</v>
      </c>
      <c r="H266" s="0" t="n">
        <f aca="false">COUNTIF($G$2:G266,1)</f>
        <v>47</v>
      </c>
      <c r="I266" s="5" t="n">
        <f aca="false">COUNTIF($G$2:G266,0)</f>
        <v>218</v>
      </c>
      <c r="J266" s="2" t="n">
        <f aca="false">COUNTIF(G266:$G$709,0)</f>
        <v>435</v>
      </c>
      <c r="K266" s="2" t="n">
        <f aca="false">COUNTIF(G266:$G$709,1)</f>
        <v>8</v>
      </c>
      <c r="L266" s="2" t="n">
        <f aca="false">H266/(H266+K266)</f>
        <v>0.854545454545455</v>
      </c>
      <c r="M266" s="0" t="n">
        <f aca="false">J266/(J266+I266)</f>
        <v>0.666156202143951</v>
      </c>
      <c r="N266" s="0" t="n">
        <f aca="false">1-M266</f>
        <v>0.333843797856049</v>
      </c>
    </row>
    <row r="267" customFormat="false" ht="15" hidden="false" customHeight="false" outlineLevel="0" collapsed="false">
      <c r="A267" s="0" t="s">
        <v>822</v>
      </c>
      <c r="B267" s="0" t="s">
        <v>2090</v>
      </c>
      <c r="C267" s="4" t="n">
        <v>0.0004</v>
      </c>
      <c r="D267" s="4" t="str">
        <f aca="false">VLOOKUP($A267,таксономия!$1:$1048576,2,0)</f>
        <v>Actinomycetales</v>
      </c>
      <c r="E267" s="0" t="n">
        <v>0</v>
      </c>
      <c r="F267" s="0" t="n">
        <f aca="false">VLOOKUP($A267,арх!$1:$1048576,3,0)</f>
        <v>1</v>
      </c>
      <c r="G267" s="0" t="n">
        <f aca="false">IF(E267+F267=2,1,0)</f>
        <v>0</v>
      </c>
      <c r="H267" s="0" t="n">
        <f aca="false">COUNTIF($G$2:G267,1)</f>
        <v>47</v>
      </c>
      <c r="I267" s="5" t="n">
        <f aca="false">COUNTIF($G$2:G267,0)</f>
        <v>219</v>
      </c>
      <c r="J267" s="2" t="n">
        <f aca="false">COUNTIF(G267:$G$709,0)</f>
        <v>434</v>
      </c>
      <c r="K267" s="2" t="n">
        <f aca="false">COUNTIF(G267:$G$709,1)</f>
        <v>8</v>
      </c>
      <c r="L267" s="2" t="n">
        <f aca="false">H267/(H267+K267)</f>
        <v>0.854545454545455</v>
      </c>
      <c r="M267" s="0" t="n">
        <f aca="false">J267/(J267+I267)</f>
        <v>0.664624808575804</v>
      </c>
      <c r="N267" s="0" t="n">
        <f aca="false">1-M267</f>
        <v>0.335375191424196</v>
      </c>
    </row>
    <row r="268" customFormat="false" ht="15" hidden="false" customHeight="false" outlineLevel="0" collapsed="false">
      <c r="A268" s="0" t="s">
        <v>1075</v>
      </c>
      <c r="B268" s="0" t="s">
        <v>2091</v>
      </c>
      <c r="C268" s="4" t="n">
        <v>0.00041</v>
      </c>
      <c r="D268" s="4" t="str">
        <f aca="false">VLOOKUP($A268,таксономия!$1:$1048576,2,0)</f>
        <v>Corynebacteriales</v>
      </c>
      <c r="E268" s="0" t="n">
        <v>1</v>
      </c>
      <c r="F268" s="0" t="n">
        <f aca="false">VLOOKUP($A268,арх!$1:$1048576,3,0)</f>
        <v>1</v>
      </c>
      <c r="G268" s="0" t="n">
        <f aca="false">IF(E268+F268=2,1,0)</f>
        <v>1</v>
      </c>
      <c r="H268" s="0" t="n">
        <f aca="false">COUNTIF($G$2:G268,1)</f>
        <v>48</v>
      </c>
      <c r="I268" s="5" t="n">
        <f aca="false">COUNTIF($G$2:G268,0)</f>
        <v>219</v>
      </c>
      <c r="J268" s="2" t="n">
        <f aca="false">COUNTIF(G268:$G$709,0)</f>
        <v>433</v>
      </c>
      <c r="K268" s="2" t="n">
        <f aca="false">COUNTIF(G268:$G$709,1)</f>
        <v>8</v>
      </c>
      <c r="L268" s="2" t="n">
        <f aca="false">H268/(H268+K268)</f>
        <v>0.857142857142857</v>
      </c>
      <c r="M268" s="0" t="n">
        <f aca="false">J268/(J268+I268)</f>
        <v>0.664110429447853</v>
      </c>
      <c r="N268" s="0" t="n">
        <f aca="false">1-M268</f>
        <v>0.335889570552147</v>
      </c>
    </row>
    <row r="269" customFormat="false" ht="15" hidden="false" customHeight="false" outlineLevel="0" collapsed="false">
      <c r="A269" s="0" t="s">
        <v>1119</v>
      </c>
      <c r="B269" s="0" t="s">
        <v>2092</v>
      </c>
      <c r="C269" s="4" t="n">
        <v>0.00041</v>
      </c>
      <c r="D269" s="4" t="str">
        <f aca="false">VLOOKUP($A269,таксономия!$1:$1048576,2,0)</f>
        <v>Alphaproteobacteria</v>
      </c>
      <c r="E269" s="0" t="n">
        <v>0</v>
      </c>
      <c r="F269" s="0" t="n">
        <f aca="false">VLOOKUP($A269,арх!$1:$1048576,3,0)</f>
        <v>0</v>
      </c>
      <c r="G269" s="0" t="n">
        <f aca="false">IF(E269+F269=2,1,0)</f>
        <v>0</v>
      </c>
      <c r="H269" s="0" t="n">
        <f aca="false">COUNTIF($G$2:G269,1)</f>
        <v>48</v>
      </c>
      <c r="I269" s="5" t="n">
        <f aca="false">COUNTIF($G$2:G269,0)</f>
        <v>220</v>
      </c>
      <c r="J269" s="2" t="n">
        <f aca="false">COUNTIF(G269:$G$709,0)</f>
        <v>433</v>
      </c>
      <c r="K269" s="2" t="n">
        <f aca="false">COUNTIF(G269:$G$709,1)</f>
        <v>7</v>
      </c>
      <c r="L269" s="2" t="n">
        <f aca="false">H269/(H269+K269)</f>
        <v>0.872727272727273</v>
      </c>
      <c r="M269" s="0" t="n">
        <f aca="false">J269/(J269+I269)</f>
        <v>0.663093415007657</v>
      </c>
      <c r="N269" s="0" t="n">
        <f aca="false">1-M269</f>
        <v>0.336906584992343</v>
      </c>
    </row>
    <row r="270" customFormat="false" ht="15" hidden="false" customHeight="false" outlineLevel="0" collapsed="false">
      <c r="A270" s="0" t="s">
        <v>886</v>
      </c>
      <c r="B270" s="0" t="s">
        <v>2093</v>
      </c>
      <c r="C270" s="4" t="n">
        <v>0.00041</v>
      </c>
      <c r="D270" s="4" t="str">
        <f aca="false">VLOOKUP($A270,таксономия!$1:$1048576,2,0)</f>
        <v>Bacteroidia</v>
      </c>
      <c r="E270" s="0" t="n">
        <v>0</v>
      </c>
      <c r="F270" s="0" t="n">
        <f aca="false">VLOOKUP($A270,арх!$1:$1048576,3,0)</f>
        <v>0</v>
      </c>
      <c r="G270" s="0" t="n">
        <f aca="false">IF(E270+F270=2,1,0)</f>
        <v>0</v>
      </c>
      <c r="H270" s="0" t="n">
        <f aca="false">COUNTIF($G$2:G270,1)</f>
        <v>48</v>
      </c>
      <c r="I270" s="5" t="n">
        <f aca="false">COUNTIF($G$2:G270,0)</f>
        <v>221</v>
      </c>
      <c r="J270" s="2" t="n">
        <f aca="false">COUNTIF(G270:$G$709,0)</f>
        <v>432</v>
      </c>
      <c r="K270" s="2" t="n">
        <f aca="false">COUNTIF(G270:$G$709,1)</f>
        <v>7</v>
      </c>
      <c r="L270" s="2" t="n">
        <f aca="false">H270/(H270+K270)</f>
        <v>0.872727272727273</v>
      </c>
      <c r="M270" s="0" t="n">
        <f aca="false">J270/(J270+I270)</f>
        <v>0.66156202143951</v>
      </c>
      <c r="N270" s="0" t="n">
        <f aca="false">1-M270</f>
        <v>0.33843797856049</v>
      </c>
    </row>
    <row r="271" customFormat="false" ht="15" hidden="false" customHeight="false" outlineLevel="0" collapsed="false">
      <c r="A271" s="0" t="s">
        <v>645</v>
      </c>
      <c r="B271" s="0" t="s">
        <v>2094</v>
      </c>
      <c r="C271" s="4" t="n">
        <v>0.00041</v>
      </c>
      <c r="D271" s="4" t="str">
        <f aca="false">VLOOKUP($A271,таксономия!$1:$1048576,2,0)</f>
        <v>Propionibacteriales</v>
      </c>
      <c r="E271" s="0" t="n">
        <v>0</v>
      </c>
      <c r="F271" s="0" t="n">
        <f aca="false">VLOOKUP($A271,арх!$1:$1048576,3,0)</f>
        <v>0</v>
      </c>
      <c r="G271" s="0" t="n">
        <f aca="false">IF(E271+F271=2,1,0)</f>
        <v>0</v>
      </c>
      <c r="H271" s="0" t="n">
        <f aca="false">COUNTIF($G$2:G271,1)</f>
        <v>48</v>
      </c>
      <c r="I271" s="5" t="n">
        <f aca="false">COUNTIF($G$2:G271,0)</f>
        <v>222</v>
      </c>
      <c r="J271" s="2" t="n">
        <f aca="false">COUNTIF(G271:$G$709,0)</f>
        <v>431</v>
      </c>
      <c r="K271" s="2" t="n">
        <f aca="false">COUNTIF(G271:$G$709,1)</f>
        <v>7</v>
      </c>
      <c r="L271" s="2" t="n">
        <f aca="false">H271/(H271+K271)</f>
        <v>0.872727272727273</v>
      </c>
      <c r="M271" s="0" t="n">
        <f aca="false">J271/(J271+I271)</f>
        <v>0.660030627871363</v>
      </c>
      <c r="N271" s="0" t="n">
        <f aca="false">1-M271</f>
        <v>0.339969372128637</v>
      </c>
    </row>
    <row r="272" customFormat="false" ht="15" hidden="false" customHeight="false" outlineLevel="0" collapsed="false">
      <c r="A272" s="0" t="s">
        <v>965</v>
      </c>
      <c r="B272" s="0" t="s">
        <v>2095</v>
      </c>
      <c r="C272" s="4" t="n">
        <v>0.00042</v>
      </c>
      <c r="D272" s="4" t="str">
        <f aca="false">VLOOKUP($A272,таксономия!$1:$1048576,2,0)</f>
        <v>Alphaproteobacteria</v>
      </c>
      <c r="E272" s="0" t="n">
        <v>0</v>
      </c>
      <c r="F272" s="0" t="n">
        <f aca="false">VLOOKUP($A272,арх!$1:$1048576,3,0)</f>
        <v>0</v>
      </c>
      <c r="G272" s="0" t="n">
        <f aca="false">IF(E272+F272=2,1,0)</f>
        <v>0</v>
      </c>
      <c r="H272" s="0" t="n">
        <f aca="false">COUNTIF($G$2:G272,1)</f>
        <v>48</v>
      </c>
      <c r="I272" s="5" t="n">
        <f aca="false">COUNTIF($G$2:G272,0)</f>
        <v>223</v>
      </c>
      <c r="J272" s="2" t="n">
        <f aca="false">COUNTIF(G272:$G$709,0)</f>
        <v>430</v>
      </c>
      <c r="K272" s="2" t="n">
        <f aca="false">COUNTIF(G272:$G$709,1)</f>
        <v>7</v>
      </c>
      <c r="L272" s="2" t="n">
        <f aca="false">H272/(H272+K272)</f>
        <v>0.872727272727273</v>
      </c>
      <c r="M272" s="0" t="n">
        <f aca="false">J272/(J272+I272)</f>
        <v>0.658499234303216</v>
      </c>
      <c r="N272" s="0" t="n">
        <f aca="false">1-M272</f>
        <v>0.341500765696784</v>
      </c>
    </row>
    <row r="273" customFormat="false" ht="15" hidden="false" customHeight="false" outlineLevel="0" collapsed="false">
      <c r="A273" s="0" t="s">
        <v>242</v>
      </c>
      <c r="B273" s="0" t="s">
        <v>2096</v>
      </c>
      <c r="C273" s="4" t="n">
        <v>0.00042</v>
      </c>
      <c r="D273" s="4" t="str">
        <f aca="false">VLOOKUP($A273,таксономия!$1:$1048576,2,0)</f>
        <v>Clostridia</v>
      </c>
      <c r="E273" s="0" t="n">
        <v>0</v>
      </c>
      <c r="F273" s="0" t="n">
        <f aca="false">VLOOKUP($A273,арх!$1:$1048576,3,0)</f>
        <v>0</v>
      </c>
      <c r="G273" s="0" t="n">
        <f aca="false">IF(E273+F273=2,1,0)</f>
        <v>0</v>
      </c>
      <c r="H273" s="0" t="n">
        <f aca="false">COUNTIF($G$2:G273,1)</f>
        <v>48</v>
      </c>
      <c r="I273" s="5" t="n">
        <f aca="false">COUNTIF($G$2:G273,0)</f>
        <v>224</v>
      </c>
      <c r="J273" s="2" t="n">
        <f aca="false">COUNTIF(G273:$G$709,0)</f>
        <v>429</v>
      </c>
      <c r="K273" s="2" t="n">
        <f aca="false">COUNTIF(G273:$G$709,1)</f>
        <v>7</v>
      </c>
      <c r="L273" s="2" t="n">
        <f aca="false">H273/(H273+K273)</f>
        <v>0.872727272727273</v>
      </c>
      <c r="M273" s="0" t="n">
        <f aca="false">J273/(J273+I273)</f>
        <v>0.656967840735069</v>
      </c>
      <c r="N273" s="0" t="n">
        <f aca="false">1-M273</f>
        <v>0.343032159264931</v>
      </c>
    </row>
    <row r="274" customFormat="false" ht="15" hidden="false" customHeight="false" outlineLevel="0" collapsed="false">
      <c r="A274" s="0" t="s">
        <v>1077</v>
      </c>
      <c r="B274" s="0" t="s">
        <v>2097</v>
      </c>
      <c r="C274" s="4" t="n">
        <v>0.00043</v>
      </c>
      <c r="D274" s="4" t="str">
        <f aca="false">VLOOKUP($A274,таксономия!$1:$1048576,2,0)</f>
        <v>Corynebacteriales</v>
      </c>
      <c r="E274" s="0" t="n">
        <v>1</v>
      </c>
      <c r="F274" s="0" t="n">
        <f aca="false">VLOOKUP($A274,арх!$1:$1048576,3,0)</f>
        <v>1</v>
      </c>
      <c r="G274" s="0" t="n">
        <f aca="false">IF(E274+F274=2,1,0)</f>
        <v>1</v>
      </c>
      <c r="H274" s="0" t="n">
        <f aca="false">COUNTIF($G$2:G274,1)</f>
        <v>49</v>
      </c>
      <c r="I274" s="5" t="n">
        <f aca="false">COUNTIF($G$2:G274,0)</f>
        <v>224</v>
      </c>
      <c r="J274" s="2" t="n">
        <f aca="false">COUNTIF(G274:$G$709,0)</f>
        <v>428</v>
      </c>
      <c r="K274" s="2" t="n">
        <f aca="false">COUNTIF(G274:$G$709,1)</f>
        <v>7</v>
      </c>
      <c r="L274" s="2" t="n">
        <f aca="false">H274/(H274+K274)</f>
        <v>0.875</v>
      </c>
      <c r="M274" s="0" t="n">
        <f aca="false">J274/(J274+I274)</f>
        <v>0.656441717791411</v>
      </c>
      <c r="N274" s="0" t="n">
        <f aca="false">1-M274</f>
        <v>0.343558282208589</v>
      </c>
    </row>
    <row r="275" customFormat="false" ht="15" hidden="false" customHeight="false" outlineLevel="0" collapsed="false">
      <c r="A275" s="0" t="s">
        <v>443</v>
      </c>
      <c r="B275" s="0" t="s">
        <v>2098</v>
      </c>
      <c r="C275" s="4" t="n">
        <v>0.00044</v>
      </c>
      <c r="D275" s="4" t="str">
        <f aca="false">VLOOKUP($A275,таксономия!$1:$1048576,2,0)</f>
        <v>Bacteroidia</v>
      </c>
      <c r="E275" s="0" t="n">
        <v>0</v>
      </c>
      <c r="F275" s="0" t="n">
        <f aca="false">VLOOKUP($A275,арх!$1:$1048576,3,0)</f>
        <v>0</v>
      </c>
      <c r="G275" s="0" t="n">
        <f aca="false">IF(E275+F275=2,1,0)</f>
        <v>0</v>
      </c>
      <c r="H275" s="0" t="n">
        <f aca="false">COUNTIF($G$2:G275,1)</f>
        <v>49</v>
      </c>
      <c r="I275" s="5" t="n">
        <f aca="false">COUNTIF($G$2:G275,0)</f>
        <v>225</v>
      </c>
      <c r="J275" s="2" t="n">
        <f aca="false">COUNTIF(G275:$G$709,0)</f>
        <v>428</v>
      </c>
      <c r="K275" s="2" t="n">
        <f aca="false">COUNTIF(G275:$G$709,1)</f>
        <v>6</v>
      </c>
      <c r="L275" s="2" t="n">
        <f aca="false">H275/(H275+K275)</f>
        <v>0.890909090909091</v>
      </c>
      <c r="M275" s="0" t="n">
        <f aca="false">J275/(J275+I275)</f>
        <v>0.655436447166922</v>
      </c>
      <c r="N275" s="0" t="n">
        <f aca="false">1-M275</f>
        <v>0.344563552833078</v>
      </c>
    </row>
    <row r="276" customFormat="false" ht="15" hidden="false" customHeight="false" outlineLevel="0" collapsed="false">
      <c r="A276" s="0" t="s">
        <v>1162</v>
      </c>
      <c r="B276" s="0" t="s">
        <v>2099</v>
      </c>
      <c r="C276" s="4" t="n">
        <v>0.00044</v>
      </c>
      <c r="D276" s="4" t="str">
        <f aca="false">VLOOKUP($A276,таксономия!$1:$1048576,2,0)</f>
        <v>Gammaproteobacteria</v>
      </c>
      <c r="E276" s="0" t="n">
        <v>0</v>
      </c>
      <c r="F276" s="0" t="n">
        <f aca="false">VLOOKUP($A276,арх!$1:$1048576,3,0)</f>
        <v>0</v>
      </c>
      <c r="G276" s="0" t="n">
        <f aca="false">IF(E276+F276=2,1,0)</f>
        <v>0</v>
      </c>
      <c r="H276" s="0" t="n">
        <f aca="false">COUNTIF($G$2:G276,1)</f>
        <v>49</v>
      </c>
      <c r="I276" s="5" t="n">
        <f aca="false">COUNTIF($G$2:G276,0)</f>
        <v>226</v>
      </c>
      <c r="J276" s="2" t="n">
        <f aca="false">COUNTIF(G276:$G$709,0)</f>
        <v>427</v>
      </c>
      <c r="K276" s="2" t="n">
        <f aca="false">COUNTIF(G276:$G$709,1)</f>
        <v>6</v>
      </c>
      <c r="L276" s="2" t="n">
        <f aca="false">H276/(H276+K276)</f>
        <v>0.890909090909091</v>
      </c>
      <c r="M276" s="0" t="n">
        <f aca="false">J276/(J276+I276)</f>
        <v>0.653905053598775</v>
      </c>
      <c r="N276" s="0" t="n">
        <f aca="false">1-M276</f>
        <v>0.346094946401225</v>
      </c>
    </row>
    <row r="277" customFormat="false" ht="15" hidden="false" customHeight="false" outlineLevel="0" collapsed="false">
      <c r="A277" s="0" t="s">
        <v>910</v>
      </c>
      <c r="B277" s="0" t="s">
        <v>2100</v>
      </c>
      <c r="C277" s="4" t="n">
        <v>0.00044</v>
      </c>
      <c r="D277" s="4" t="str">
        <f aca="false">VLOOKUP($A277,таксономия!$1:$1048576,2,0)</f>
        <v>Alphaproteobacteria</v>
      </c>
      <c r="E277" s="0" t="n">
        <v>0</v>
      </c>
      <c r="F277" s="0" t="n">
        <f aca="false">VLOOKUP($A277,арх!$1:$1048576,3,0)</f>
        <v>0</v>
      </c>
      <c r="G277" s="0" t="n">
        <f aca="false">IF(E277+F277=2,1,0)</f>
        <v>0</v>
      </c>
      <c r="H277" s="0" t="n">
        <f aca="false">COUNTIF($G$2:G277,1)</f>
        <v>49</v>
      </c>
      <c r="I277" s="5" t="n">
        <f aca="false">COUNTIF($G$2:G277,0)</f>
        <v>227</v>
      </c>
      <c r="J277" s="2" t="n">
        <f aca="false">COUNTIF(G277:$G$709,0)</f>
        <v>426</v>
      </c>
      <c r="K277" s="2" t="n">
        <f aca="false">COUNTIF(G277:$G$709,1)</f>
        <v>6</v>
      </c>
      <c r="L277" s="2" t="n">
        <f aca="false">H277/(H277+K277)</f>
        <v>0.890909090909091</v>
      </c>
      <c r="M277" s="0" t="n">
        <f aca="false">J277/(J277+I277)</f>
        <v>0.652373660030628</v>
      </c>
      <c r="N277" s="0" t="n">
        <f aca="false">1-M277</f>
        <v>0.347626339969372</v>
      </c>
    </row>
    <row r="278" customFormat="false" ht="15" hidden="false" customHeight="false" outlineLevel="0" collapsed="false">
      <c r="A278" s="0" t="s">
        <v>368</v>
      </c>
      <c r="B278" s="0" t="s">
        <v>2101</v>
      </c>
      <c r="C278" s="4" t="n">
        <v>0.00045</v>
      </c>
      <c r="D278" s="4" t="str">
        <f aca="false">VLOOKUP($A278,таксономия!$1:$1048576,2,0)</f>
        <v>Coriobacteriia</v>
      </c>
      <c r="E278" s="0" t="n">
        <v>0</v>
      </c>
      <c r="F278" s="0" t="n">
        <f aca="false">VLOOKUP($A278,арх!$1:$1048576,3,0)</f>
        <v>0</v>
      </c>
      <c r="G278" s="0" t="n">
        <f aca="false">IF(E278+F278=2,1,0)</f>
        <v>0</v>
      </c>
      <c r="H278" s="0" t="n">
        <f aca="false">COUNTIF($G$2:G278,1)</f>
        <v>49</v>
      </c>
      <c r="I278" s="5" t="n">
        <f aca="false">COUNTIF($G$2:G278,0)</f>
        <v>228</v>
      </c>
      <c r="J278" s="2" t="n">
        <f aca="false">COUNTIF(G278:$G$709,0)</f>
        <v>425</v>
      </c>
      <c r="K278" s="2" t="n">
        <f aca="false">COUNTIF(G278:$G$709,1)</f>
        <v>6</v>
      </c>
      <c r="L278" s="2" t="n">
        <f aca="false">H278/(H278+K278)</f>
        <v>0.890909090909091</v>
      </c>
      <c r="M278" s="0" t="n">
        <f aca="false">J278/(J278+I278)</f>
        <v>0.650842266462481</v>
      </c>
      <c r="N278" s="0" t="n">
        <f aca="false">1-M278</f>
        <v>0.349157733537519</v>
      </c>
    </row>
    <row r="279" customFormat="false" ht="15" hidden="false" customHeight="false" outlineLevel="0" collapsed="false">
      <c r="A279" s="0" t="s">
        <v>408</v>
      </c>
      <c r="B279" s="0" t="s">
        <v>2102</v>
      </c>
      <c r="C279" s="4" t="n">
        <v>0.00046</v>
      </c>
      <c r="D279" s="4" t="str">
        <f aca="false">VLOOKUP($A279,таксономия!$1:$1048576,2,0)</f>
        <v>Bacteroidia</v>
      </c>
      <c r="E279" s="0" t="n">
        <v>0</v>
      </c>
      <c r="F279" s="0" t="n">
        <f aca="false">VLOOKUP($A279,арх!$1:$1048576,3,0)</f>
        <v>0</v>
      </c>
      <c r="G279" s="0" t="n">
        <f aca="false">IF(E279+F279=2,1,0)</f>
        <v>0</v>
      </c>
      <c r="H279" s="0" t="n">
        <f aca="false">COUNTIF($G$2:G279,1)</f>
        <v>49</v>
      </c>
      <c r="I279" s="5" t="n">
        <f aca="false">COUNTIF($G$2:G279,0)</f>
        <v>229</v>
      </c>
      <c r="J279" s="2" t="n">
        <f aca="false">COUNTIF(G279:$G$709,0)</f>
        <v>424</v>
      </c>
      <c r="K279" s="2" t="n">
        <f aca="false">COUNTIF(G279:$G$709,1)</f>
        <v>6</v>
      </c>
      <c r="L279" s="2" t="n">
        <f aca="false">H279/(H279+K279)</f>
        <v>0.890909090909091</v>
      </c>
      <c r="M279" s="0" t="n">
        <f aca="false">J279/(J279+I279)</f>
        <v>0.649310872894334</v>
      </c>
      <c r="N279" s="0" t="n">
        <f aca="false">1-M279</f>
        <v>0.350689127105666</v>
      </c>
    </row>
    <row r="280" customFormat="false" ht="15" hidden="false" customHeight="false" outlineLevel="0" collapsed="false">
      <c r="A280" s="0" t="s">
        <v>615</v>
      </c>
      <c r="B280" s="0" t="s">
        <v>2103</v>
      </c>
      <c r="C280" s="4" t="n">
        <v>0.00046</v>
      </c>
      <c r="D280" s="4" t="str">
        <f aca="false">VLOOKUP($A280,таксономия!$1:$1048576,2,0)</f>
        <v>Deltaproteobacteria</v>
      </c>
      <c r="E280" s="0" t="n">
        <v>0</v>
      </c>
      <c r="F280" s="0" t="n">
        <f aca="false">VLOOKUP($A280,арх!$1:$1048576,3,0)</f>
        <v>0</v>
      </c>
      <c r="G280" s="0" t="n">
        <f aca="false">IF(E280+F280=2,1,0)</f>
        <v>0</v>
      </c>
      <c r="H280" s="0" t="n">
        <f aca="false">COUNTIF($G$2:G280,1)</f>
        <v>49</v>
      </c>
      <c r="I280" s="5" t="n">
        <f aca="false">COUNTIF($G$2:G280,0)</f>
        <v>230</v>
      </c>
      <c r="J280" s="2" t="n">
        <f aca="false">COUNTIF(G280:$G$709,0)</f>
        <v>423</v>
      </c>
      <c r="K280" s="2" t="n">
        <f aca="false">COUNTIF(G280:$G$709,1)</f>
        <v>6</v>
      </c>
      <c r="L280" s="2" t="n">
        <f aca="false">H280/(H280+K280)</f>
        <v>0.890909090909091</v>
      </c>
      <c r="M280" s="0" t="n">
        <f aca="false">J280/(J280+I280)</f>
        <v>0.647779479326187</v>
      </c>
      <c r="N280" s="0" t="n">
        <f aca="false">1-M280</f>
        <v>0.352220520673813</v>
      </c>
    </row>
    <row r="281" customFormat="false" ht="15" hidden="false" customHeight="false" outlineLevel="0" collapsed="false">
      <c r="A281" s="0" t="s">
        <v>1093</v>
      </c>
      <c r="B281" s="0" t="s">
        <v>2104</v>
      </c>
      <c r="C281" s="4" t="n">
        <v>0.00046</v>
      </c>
      <c r="D281" s="4" t="str">
        <f aca="false">VLOOKUP($A281,таксономия!$1:$1048576,2,0)</f>
        <v>Deltaproteobacteria</v>
      </c>
      <c r="E281" s="0" t="n">
        <v>0</v>
      </c>
      <c r="F281" s="0" t="n">
        <f aca="false">VLOOKUP($A281,арх!$1:$1048576,3,0)</f>
        <v>0</v>
      </c>
      <c r="G281" s="0" t="n">
        <f aca="false">IF(E281+F281=2,1,0)</f>
        <v>0</v>
      </c>
      <c r="H281" s="0" t="n">
        <f aca="false">COUNTIF($G$2:G281,1)</f>
        <v>49</v>
      </c>
      <c r="I281" s="5" t="n">
        <f aca="false">COUNTIF($G$2:G281,0)</f>
        <v>231</v>
      </c>
      <c r="J281" s="2" t="n">
        <f aca="false">COUNTIF(G281:$G$709,0)</f>
        <v>422</v>
      </c>
      <c r="K281" s="2" t="n">
        <f aca="false">COUNTIF(G281:$G$709,1)</f>
        <v>6</v>
      </c>
      <c r="L281" s="2" t="n">
        <f aca="false">H281/(H281+K281)</f>
        <v>0.890909090909091</v>
      </c>
      <c r="M281" s="0" t="n">
        <f aca="false">J281/(J281+I281)</f>
        <v>0.64624808575804</v>
      </c>
      <c r="N281" s="0" t="n">
        <f aca="false">1-M281</f>
        <v>0.35375191424196</v>
      </c>
    </row>
    <row r="282" customFormat="false" ht="15" hidden="false" customHeight="false" outlineLevel="0" collapsed="false">
      <c r="A282" s="0" t="s">
        <v>420</v>
      </c>
      <c r="B282" s="0" t="s">
        <v>2105</v>
      </c>
      <c r="C282" s="4" t="n">
        <v>0.00046</v>
      </c>
      <c r="D282" s="4" t="str">
        <f aca="false">VLOOKUP($A282,таксономия!$1:$1048576,2,0)</f>
        <v>Micrococcales</v>
      </c>
      <c r="E282" s="0" t="n">
        <v>0</v>
      </c>
      <c r="F282" s="0" t="n">
        <f aca="false">VLOOKUP($A282,арх!$1:$1048576,3,0)</f>
        <v>1</v>
      </c>
      <c r="G282" s="0" t="n">
        <f aca="false">IF(E282+F282=2,1,0)</f>
        <v>0</v>
      </c>
      <c r="H282" s="0" t="n">
        <f aca="false">COUNTIF($G$2:G282,1)</f>
        <v>49</v>
      </c>
      <c r="I282" s="5" t="n">
        <f aca="false">COUNTIF($G$2:G282,0)</f>
        <v>232</v>
      </c>
      <c r="J282" s="2" t="n">
        <f aca="false">COUNTIF(G282:$G$709,0)</f>
        <v>421</v>
      </c>
      <c r="K282" s="2" t="n">
        <f aca="false">COUNTIF(G282:$G$709,1)</f>
        <v>6</v>
      </c>
      <c r="L282" s="2" t="n">
        <f aca="false">H282/(H282+K282)</f>
        <v>0.890909090909091</v>
      </c>
      <c r="M282" s="0" t="n">
        <f aca="false">J282/(J282+I282)</f>
        <v>0.644716692189893</v>
      </c>
      <c r="N282" s="0" t="n">
        <f aca="false">1-M282</f>
        <v>0.355283307810107</v>
      </c>
    </row>
    <row r="283" customFormat="false" ht="15" hidden="false" customHeight="false" outlineLevel="0" collapsed="false">
      <c r="A283" s="0" t="s">
        <v>258</v>
      </c>
      <c r="B283" s="0" t="s">
        <v>2106</v>
      </c>
      <c r="C283" s="4" t="n">
        <v>0.00047</v>
      </c>
      <c r="D283" s="4" t="str">
        <f aca="false">VLOOKUP($A283,таксономия!$1:$1048576,2,0)</f>
        <v>Alphaproteobacteria</v>
      </c>
      <c r="E283" s="0" t="n">
        <v>0</v>
      </c>
      <c r="F283" s="0" t="n">
        <f aca="false">VLOOKUP($A283,арх!$1:$1048576,3,0)</f>
        <v>0</v>
      </c>
      <c r="G283" s="0" t="n">
        <f aca="false">IF(E283+F283=2,1,0)</f>
        <v>0</v>
      </c>
      <c r="H283" s="0" t="n">
        <f aca="false">COUNTIF($G$2:G283,1)</f>
        <v>49</v>
      </c>
      <c r="I283" s="5" t="n">
        <f aca="false">COUNTIF($G$2:G283,0)</f>
        <v>233</v>
      </c>
      <c r="J283" s="2" t="n">
        <f aca="false">COUNTIF(G283:$G$709,0)</f>
        <v>420</v>
      </c>
      <c r="K283" s="2" t="n">
        <f aca="false">COUNTIF(G283:$G$709,1)</f>
        <v>6</v>
      </c>
      <c r="L283" s="2" t="n">
        <f aca="false">H283/(H283+K283)</f>
        <v>0.890909090909091</v>
      </c>
      <c r="M283" s="0" t="n">
        <f aca="false">J283/(J283+I283)</f>
        <v>0.643185298621746</v>
      </c>
      <c r="N283" s="0" t="n">
        <f aca="false">1-M283</f>
        <v>0.356814701378254</v>
      </c>
    </row>
    <row r="284" customFormat="false" ht="15" hidden="false" customHeight="false" outlineLevel="0" collapsed="false">
      <c r="A284" s="0" t="s">
        <v>1082</v>
      </c>
      <c r="B284" s="0" t="s">
        <v>2107</v>
      </c>
      <c r="C284" s="4" t="n">
        <v>0.00047</v>
      </c>
      <c r="D284" s="4" t="str">
        <f aca="false">VLOOKUP($A284,таксономия!$1:$1048576,2,0)</f>
        <v>Pseudonocardiales</v>
      </c>
      <c r="E284" s="0" t="n">
        <v>0</v>
      </c>
      <c r="F284" s="0" t="n">
        <f aca="false">VLOOKUP($A284,арх!$1:$1048576,3,0)</f>
        <v>1</v>
      </c>
      <c r="G284" s="0" t="n">
        <f aca="false">IF(E284+F284=2,1,0)</f>
        <v>0</v>
      </c>
      <c r="H284" s="0" t="n">
        <f aca="false">COUNTIF($G$2:G284,1)</f>
        <v>49</v>
      </c>
      <c r="I284" s="5" t="n">
        <f aca="false">COUNTIF($G$2:G284,0)</f>
        <v>234</v>
      </c>
      <c r="J284" s="2" t="n">
        <f aca="false">COUNTIF(G284:$G$709,0)</f>
        <v>419</v>
      </c>
      <c r="K284" s="2" t="n">
        <f aca="false">COUNTIF(G284:$G$709,1)</f>
        <v>6</v>
      </c>
      <c r="L284" s="2" t="n">
        <f aca="false">H284/(H284+K284)</f>
        <v>0.890909090909091</v>
      </c>
      <c r="M284" s="0" t="n">
        <f aca="false">J284/(J284+I284)</f>
        <v>0.641653905053599</v>
      </c>
      <c r="N284" s="0" t="n">
        <f aca="false">1-M284</f>
        <v>0.358346094946401</v>
      </c>
    </row>
    <row r="285" customFormat="false" ht="15" hidden="false" customHeight="false" outlineLevel="0" collapsed="false">
      <c r="A285" s="0" t="s">
        <v>146</v>
      </c>
      <c r="B285" s="0" t="s">
        <v>2108</v>
      </c>
      <c r="C285" s="4" t="n">
        <v>0.00048</v>
      </c>
      <c r="D285" s="4" t="str">
        <f aca="false">VLOOKUP($A285,таксономия!$1:$1048576,2,0)</f>
        <v>Gammaproteobacteria</v>
      </c>
      <c r="E285" s="0" t="n">
        <v>0</v>
      </c>
      <c r="F285" s="0" t="n">
        <f aca="false">VLOOKUP($A285,арх!$1:$1048576,3,0)</f>
        <v>0</v>
      </c>
      <c r="G285" s="0" t="n">
        <f aca="false">IF(E285+F285=2,1,0)</f>
        <v>0</v>
      </c>
      <c r="H285" s="0" t="n">
        <f aca="false">COUNTIF($G$2:G285,1)</f>
        <v>49</v>
      </c>
      <c r="I285" s="5" t="n">
        <f aca="false">COUNTIF($G$2:G285,0)</f>
        <v>235</v>
      </c>
      <c r="J285" s="2" t="n">
        <f aca="false">COUNTIF(G285:$G$709,0)</f>
        <v>418</v>
      </c>
      <c r="K285" s="2" t="n">
        <f aca="false">COUNTIF(G285:$G$709,1)</f>
        <v>6</v>
      </c>
      <c r="L285" s="2" t="n">
        <f aca="false">H285/(H285+K285)</f>
        <v>0.890909090909091</v>
      </c>
      <c r="M285" s="0" t="n">
        <f aca="false">J285/(J285+I285)</f>
        <v>0.640122511485452</v>
      </c>
      <c r="N285" s="0" t="n">
        <f aca="false">1-M285</f>
        <v>0.359877488514548</v>
      </c>
    </row>
    <row r="286" customFormat="false" ht="15" hidden="false" customHeight="false" outlineLevel="0" collapsed="false">
      <c r="A286" s="0" t="s">
        <v>191</v>
      </c>
      <c r="B286" s="0" t="s">
        <v>2109</v>
      </c>
      <c r="C286" s="4" t="n">
        <v>0.00048</v>
      </c>
      <c r="D286" s="4" t="str">
        <f aca="false">VLOOKUP($A286,таксономия!$1:$1048576,2,0)</f>
        <v>Gammaproteobacteria</v>
      </c>
      <c r="E286" s="0" t="n">
        <v>0</v>
      </c>
      <c r="F286" s="0" t="n">
        <f aca="false">VLOOKUP($A286,арх!$1:$1048576,3,0)</f>
        <v>0</v>
      </c>
      <c r="G286" s="0" t="n">
        <f aca="false">IF(E286+F286=2,1,0)</f>
        <v>0</v>
      </c>
      <c r="H286" s="0" t="n">
        <f aca="false">COUNTIF($G$2:G286,1)</f>
        <v>49</v>
      </c>
      <c r="I286" s="5" t="n">
        <f aca="false">COUNTIF($G$2:G286,0)</f>
        <v>236</v>
      </c>
      <c r="J286" s="2" t="n">
        <f aca="false">COUNTIF(G286:$G$709,0)</f>
        <v>417</v>
      </c>
      <c r="K286" s="2" t="n">
        <f aca="false">COUNTIF(G286:$G$709,1)</f>
        <v>6</v>
      </c>
      <c r="L286" s="2" t="n">
        <f aca="false">H286/(H286+K286)</f>
        <v>0.890909090909091</v>
      </c>
      <c r="M286" s="0" t="n">
        <f aca="false">J286/(J286+I286)</f>
        <v>0.638591117917305</v>
      </c>
      <c r="N286" s="0" t="n">
        <f aca="false">1-M286</f>
        <v>0.361408882082695</v>
      </c>
    </row>
    <row r="287" customFormat="false" ht="15" hidden="false" customHeight="false" outlineLevel="0" collapsed="false">
      <c r="A287" s="0" t="s">
        <v>556</v>
      </c>
      <c r="B287" s="0" t="s">
        <v>2110</v>
      </c>
      <c r="C287" s="4" t="n">
        <v>0.00048</v>
      </c>
      <c r="D287" s="4" t="str">
        <f aca="false">VLOOKUP($A287,таксономия!$1:$1048576,2,0)</f>
        <v>Gammaproteobacteria</v>
      </c>
      <c r="E287" s="0" t="n">
        <v>0</v>
      </c>
      <c r="F287" s="0" t="n">
        <f aca="false">VLOOKUP($A287,арх!$1:$1048576,3,0)</f>
        <v>0</v>
      </c>
      <c r="G287" s="0" t="n">
        <f aca="false">IF(E287+F287=2,1,0)</f>
        <v>0</v>
      </c>
      <c r="H287" s="0" t="n">
        <f aca="false">COUNTIF($G$2:G287,1)</f>
        <v>49</v>
      </c>
      <c r="I287" s="5" t="n">
        <f aca="false">COUNTIF($G$2:G287,0)</f>
        <v>237</v>
      </c>
      <c r="J287" s="2" t="n">
        <f aca="false">COUNTIF(G287:$G$709,0)</f>
        <v>416</v>
      </c>
      <c r="K287" s="2" t="n">
        <f aca="false">COUNTIF(G287:$G$709,1)</f>
        <v>6</v>
      </c>
      <c r="L287" s="2" t="n">
        <f aca="false">H287/(H287+K287)</f>
        <v>0.890909090909091</v>
      </c>
      <c r="M287" s="0" t="n">
        <f aca="false">J287/(J287+I287)</f>
        <v>0.637059724349158</v>
      </c>
      <c r="N287" s="0" t="n">
        <f aca="false">1-M287</f>
        <v>0.362940275650842</v>
      </c>
    </row>
    <row r="288" customFormat="false" ht="15" hidden="false" customHeight="false" outlineLevel="0" collapsed="false">
      <c r="A288" s="0" t="s">
        <v>555</v>
      </c>
      <c r="B288" s="0" t="s">
        <v>2111</v>
      </c>
      <c r="C288" s="4" t="n">
        <v>0.00048</v>
      </c>
      <c r="D288" s="4" t="str">
        <f aca="false">VLOOKUP($A288,таксономия!$1:$1048576,2,0)</f>
        <v>Gammaproteobacteria</v>
      </c>
      <c r="E288" s="0" t="n">
        <v>0</v>
      </c>
      <c r="F288" s="0" t="n">
        <f aca="false">VLOOKUP($A288,арх!$1:$1048576,3,0)</f>
        <v>0</v>
      </c>
      <c r="G288" s="0" t="n">
        <f aca="false">IF(E288+F288=2,1,0)</f>
        <v>0</v>
      </c>
      <c r="H288" s="0" t="n">
        <f aca="false">COUNTIF($G$2:G288,1)</f>
        <v>49</v>
      </c>
      <c r="I288" s="5" t="n">
        <f aca="false">COUNTIF($G$2:G288,0)</f>
        <v>238</v>
      </c>
      <c r="J288" s="2" t="n">
        <f aca="false">COUNTIF(G288:$G$709,0)</f>
        <v>415</v>
      </c>
      <c r="K288" s="2" t="n">
        <f aca="false">COUNTIF(G288:$G$709,1)</f>
        <v>6</v>
      </c>
      <c r="L288" s="2" t="n">
        <f aca="false">H288/(H288+K288)</f>
        <v>0.890909090909091</v>
      </c>
      <c r="M288" s="0" t="n">
        <f aca="false">J288/(J288+I288)</f>
        <v>0.635528330781011</v>
      </c>
      <c r="N288" s="0" t="n">
        <f aca="false">1-M288</f>
        <v>0.364471669218989</v>
      </c>
    </row>
    <row r="289" customFormat="false" ht="15" hidden="false" customHeight="false" outlineLevel="0" collapsed="false">
      <c r="A289" s="0" t="s">
        <v>572</v>
      </c>
      <c r="B289" s="0" t="s">
        <v>2112</v>
      </c>
      <c r="C289" s="4" t="n">
        <v>0.00048</v>
      </c>
      <c r="D289" s="4" t="str">
        <f aca="false">VLOOKUP($A289,таксономия!$1:$1048576,2,0)</f>
        <v>Gammaproteobacteria</v>
      </c>
      <c r="E289" s="0" t="n">
        <v>0</v>
      </c>
      <c r="F289" s="0" t="n">
        <f aca="false">VLOOKUP($A289,арх!$1:$1048576,3,0)</f>
        <v>0</v>
      </c>
      <c r="G289" s="0" t="n">
        <f aca="false">IF(E289+F289=2,1,0)</f>
        <v>0</v>
      </c>
      <c r="H289" s="0" t="n">
        <f aca="false">COUNTIF($G$2:G289,1)</f>
        <v>49</v>
      </c>
      <c r="I289" s="5" t="n">
        <f aca="false">COUNTIF($G$2:G289,0)</f>
        <v>239</v>
      </c>
      <c r="J289" s="2" t="n">
        <f aca="false">COUNTIF(G289:$G$709,0)</f>
        <v>414</v>
      </c>
      <c r="K289" s="2" t="n">
        <f aca="false">COUNTIF(G289:$G$709,1)</f>
        <v>6</v>
      </c>
      <c r="L289" s="2" t="n">
        <f aca="false">H289/(H289+K289)</f>
        <v>0.890909090909091</v>
      </c>
      <c r="M289" s="0" t="n">
        <f aca="false">J289/(J289+I289)</f>
        <v>0.633996937212864</v>
      </c>
      <c r="N289" s="0" t="n">
        <f aca="false">1-M289</f>
        <v>0.366003062787136</v>
      </c>
    </row>
    <row r="290" customFormat="false" ht="15" hidden="false" customHeight="false" outlineLevel="0" collapsed="false">
      <c r="A290" s="0" t="s">
        <v>574</v>
      </c>
      <c r="B290" s="0" t="s">
        <v>2113</v>
      </c>
      <c r="C290" s="4" t="n">
        <v>0.00048</v>
      </c>
      <c r="D290" s="4" t="str">
        <f aca="false">VLOOKUP($A290,таксономия!$1:$1048576,2,0)</f>
        <v>Gammaproteobacteria</v>
      </c>
      <c r="E290" s="0" t="n">
        <v>0</v>
      </c>
      <c r="F290" s="0" t="n">
        <f aca="false">VLOOKUP($A290,арх!$1:$1048576,3,0)</f>
        <v>0</v>
      </c>
      <c r="G290" s="0" t="n">
        <f aca="false">IF(E290+F290=2,1,0)</f>
        <v>0</v>
      </c>
      <c r="H290" s="0" t="n">
        <f aca="false">COUNTIF($G$2:G290,1)</f>
        <v>49</v>
      </c>
      <c r="I290" s="5" t="n">
        <f aca="false">COUNTIF($G$2:G290,0)</f>
        <v>240</v>
      </c>
      <c r="J290" s="2" t="n">
        <f aca="false">COUNTIF(G290:$G$709,0)</f>
        <v>413</v>
      </c>
      <c r="K290" s="2" t="n">
        <f aca="false">COUNTIF(G290:$G$709,1)</f>
        <v>6</v>
      </c>
      <c r="L290" s="2" t="n">
        <f aca="false">H290/(H290+K290)</f>
        <v>0.890909090909091</v>
      </c>
      <c r="M290" s="0" t="n">
        <f aca="false">J290/(J290+I290)</f>
        <v>0.632465543644717</v>
      </c>
      <c r="N290" s="0" t="n">
        <f aca="false">1-M290</f>
        <v>0.367534456355283</v>
      </c>
    </row>
    <row r="291" customFormat="false" ht="15" hidden="false" customHeight="false" outlineLevel="0" collapsed="false">
      <c r="A291" s="0" t="s">
        <v>576</v>
      </c>
      <c r="B291" s="0" t="s">
        <v>2114</v>
      </c>
      <c r="C291" s="4" t="n">
        <v>0.00048</v>
      </c>
      <c r="D291" s="4" t="str">
        <f aca="false">VLOOKUP($A291,таксономия!$1:$1048576,2,0)</f>
        <v>Gammaproteobacteria</v>
      </c>
      <c r="E291" s="0" t="n">
        <v>0</v>
      </c>
      <c r="F291" s="0" t="n">
        <f aca="false">VLOOKUP($A291,арх!$1:$1048576,3,0)</f>
        <v>0</v>
      </c>
      <c r="G291" s="0" t="n">
        <f aca="false">IF(E291+F291=2,1,0)</f>
        <v>0</v>
      </c>
      <c r="H291" s="0" t="n">
        <f aca="false">COUNTIF($G$2:G291,1)</f>
        <v>49</v>
      </c>
      <c r="I291" s="5" t="n">
        <f aca="false">COUNTIF($G$2:G291,0)</f>
        <v>241</v>
      </c>
      <c r="J291" s="2" t="n">
        <f aca="false">COUNTIF(G291:$G$709,0)</f>
        <v>412</v>
      </c>
      <c r="K291" s="2" t="n">
        <f aca="false">COUNTIF(G291:$G$709,1)</f>
        <v>6</v>
      </c>
      <c r="L291" s="2" t="n">
        <f aca="false">H291/(H291+K291)</f>
        <v>0.890909090909091</v>
      </c>
      <c r="M291" s="0" t="n">
        <f aca="false">J291/(J291+I291)</f>
        <v>0.63093415007657</v>
      </c>
      <c r="N291" s="0" t="n">
        <f aca="false">1-M291</f>
        <v>0.36906584992343</v>
      </c>
    </row>
    <row r="292" customFormat="false" ht="15" hidden="false" customHeight="false" outlineLevel="0" collapsed="false">
      <c r="A292" s="0" t="s">
        <v>477</v>
      </c>
      <c r="B292" s="0" t="s">
        <v>2115</v>
      </c>
      <c r="C292" s="4" t="n">
        <v>0.00048</v>
      </c>
      <c r="D292" s="4" t="str">
        <f aca="false">VLOOKUP($A292,таксономия!$1:$1048576,2,0)</f>
        <v>Gammaproteobacteria</v>
      </c>
      <c r="E292" s="0" t="n">
        <v>0</v>
      </c>
      <c r="F292" s="0" t="n">
        <f aca="false">VLOOKUP($A292,арх!$1:$1048576,3,0)</f>
        <v>0</v>
      </c>
      <c r="G292" s="0" t="n">
        <f aca="false">IF(E292+F292=2,1,0)</f>
        <v>0</v>
      </c>
      <c r="H292" s="0" t="n">
        <f aca="false">COUNTIF($G$2:G292,1)</f>
        <v>49</v>
      </c>
      <c r="I292" s="5" t="n">
        <f aca="false">COUNTIF($G$2:G292,0)</f>
        <v>242</v>
      </c>
      <c r="J292" s="2" t="n">
        <f aca="false">COUNTIF(G292:$G$709,0)</f>
        <v>411</v>
      </c>
      <c r="K292" s="2" t="n">
        <f aca="false">COUNTIF(G292:$G$709,1)</f>
        <v>6</v>
      </c>
      <c r="L292" s="2" t="n">
        <f aca="false">H292/(H292+K292)</f>
        <v>0.890909090909091</v>
      </c>
      <c r="M292" s="0" t="n">
        <f aca="false">J292/(J292+I292)</f>
        <v>0.629402756508423</v>
      </c>
      <c r="N292" s="0" t="n">
        <f aca="false">1-M292</f>
        <v>0.370597243491577</v>
      </c>
    </row>
    <row r="293" customFormat="false" ht="15" hidden="false" customHeight="false" outlineLevel="0" collapsed="false">
      <c r="A293" s="0" t="s">
        <v>139</v>
      </c>
      <c r="B293" s="0" t="s">
        <v>2116</v>
      </c>
      <c r="C293" s="4" t="n">
        <v>0.00049</v>
      </c>
      <c r="D293" s="4" t="str">
        <f aca="false">VLOOKUP($A293,таксономия!$1:$1048576,2,0)</f>
        <v>Betaproteobacteria</v>
      </c>
      <c r="E293" s="0" t="n">
        <v>0</v>
      </c>
      <c r="F293" s="0" t="n">
        <f aca="false">VLOOKUP($A293,арх!$1:$1048576,3,0)</f>
        <v>0</v>
      </c>
      <c r="G293" s="0" t="n">
        <f aca="false">IF(E293+F293=2,1,0)</f>
        <v>0</v>
      </c>
      <c r="H293" s="0" t="n">
        <f aca="false">COUNTIF($G$2:G293,1)</f>
        <v>49</v>
      </c>
      <c r="I293" s="5" t="n">
        <f aca="false">COUNTIF($G$2:G293,0)</f>
        <v>243</v>
      </c>
      <c r="J293" s="2" t="n">
        <f aca="false">COUNTIF(G293:$G$709,0)</f>
        <v>410</v>
      </c>
      <c r="K293" s="2" t="n">
        <f aca="false">COUNTIF(G293:$G$709,1)</f>
        <v>6</v>
      </c>
      <c r="L293" s="2" t="n">
        <f aca="false">H293/(H293+K293)</f>
        <v>0.890909090909091</v>
      </c>
      <c r="M293" s="0" t="n">
        <f aca="false">J293/(J293+I293)</f>
        <v>0.627871362940276</v>
      </c>
      <c r="N293" s="0" t="n">
        <f aca="false">1-M293</f>
        <v>0.372128637059724</v>
      </c>
    </row>
    <row r="294" customFormat="false" ht="15" hidden="false" customHeight="false" outlineLevel="0" collapsed="false">
      <c r="A294" s="0" t="s">
        <v>774</v>
      </c>
      <c r="B294" s="0" t="s">
        <v>2117</v>
      </c>
      <c r="C294" s="4" t="n">
        <v>0.00049</v>
      </c>
      <c r="D294" s="4" t="str">
        <f aca="false">VLOOKUP($A294,таксономия!$1:$1048576,2,0)</f>
        <v>Betaproteobacteria</v>
      </c>
      <c r="E294" s="0" t="n">
        <v>0</v>
      </c>
      <c r="F294" s="0" t="n">
        <f aca="false">VLOOKUP($A294,арх!$1:$1048576,3,0)</f>
        <v>0</v>
      </c>
      <c r="G294" s="0" t="n">
        <f aca="false">IF(E294+F294=2,1,0)</f>
        <v>0</v>
      </c>
      <c r="H294" s="0" t="n">
        <f aca="false">COUNTIF($G$2:G294,1)</f>
        <v>49</v>
      </c>
      <c r="I294" s="5" t="n">
        <f aca="false">COUNTIF($G$2:G294,0)</f>
        <v>244</v>
      </c>
      <c r="J294" s="2" t="n">
        <f aca="false">COUNTIF(G294:$G$709,0)</f>
        <v>409</v>
      </c>
      <c r="K294" s="2" t="n">
        <f aca="false">COUNTIF(G294:$G$709,1)</f>
        <v>6</v>
      </c>
      <c r="L294" s="2" t="n">
        <f aca="false">H294/(H294+K294)</f>
        <v>0.890909090909091</v>
      </c>
      <c r="M294" s="0" t="n">
        <f aca="false">J294/(J294+I294)</f>
        <v>0.626339969372129</v>
      </c>
      <c r="N294" s="0" t="n">
        <f aca="false">1-M294</f>
        <v>0.373660030627871</v>
      </c>
    </row>
    <row r="295" customFormat="false" ht="15" hidden="false" customHeight="false" outlineLevel="0" collapsed="false">
      <c r="A295" s="0" t="s">
        <v>754</v>
      </c>
      <c r="B295" s="0" t="s">
        <v>2118</v>
      </c>
      <c r="C295" s="4" t="n">
        <v>0.00049</v>
      </c>
      <c r="D295" s="4" t="str">
        <f aca="false">VLOOKUP($A295,таксономия!$1:$1048576,2,0)</f>
        <v>Oscillatoriophycideae</v>
      </c>
      <c r="E295" s="0" t="n">
        <v>0</v>
      </c>
      <c r="F295" s="0" t="n">
        <f aca="false">VLOOKUP($A295,арх!$1:$1048576,3,0)</f>
        <v>0</v>
      </c>
      <c r="G295" s="0" t="n">
        <f aca="false">IF(E295+F295=2,1,0)</f>
        <v>0</v>
      </c>
      <c r="H295" s="0" t="n">
        <f aca="false">COUNTIF($G$2:G295,1)</f>
        <v>49</v>
      </c>
      <c r="I295" s="5" t="n">
        <f aca="false">COUNTIF($G$2:G295,0)</f>
        <v>245</v>
      </c>
      <c r="J295" s="2" t="n">
        <f aca="false">COUNTIF(G295:$G$709,0)</f>
        <v>408</v>
      </c>
      <c r="K295" s="2" t="n">
        <f aca="false">COUNTIF(G295:$G$709,1)</f>
        <v>6</v>
      </c>
      <c r="L295" s="2" t="n">
        <f aca="false">H295/(H295+K295)</f>
        <v>0.890909090909091</v>
      </c>
      <c r="M295" s="0" t="n">
        <f aca="false">J295/(J295+I295)</f>
        <v>0.624808575803982</v>
      </c>
      <c r="N295" s="0" t="n">
        <f aca="false">1-M295</f>
        <v>0.375191424196018</v>
      </c>
    </row>
    <row r="296" customFormat="false" ht="15" hidden="false" customHeight="false" outlineLevel="0" collapsed="false">
      <c r="A296" s="0" t="s">
        <v>1098</v>
      </c>
      <c r="B296" s="0" t="s">
        <v>2119</v>
      </c>
      <c r="C296" s="4" t="n">
        <v>0.0005</v>
      </c>
      <c r="D296" s="4" t="str">
        <f aca="false">VLOOKUP($A296,таксономия!$1:$1048576,2,0)</f>
        <v>Alphaproteobacteria</v>
      </c>
      <c r="E296" s="0" t="n">
        <v>0</v>
      </c>
      <c r="F296" s="0" t="n">
        <f aca="false">VLOOKUP($A296,арх!$1:$1048576,3,0)</f>
        <v>0</v>
      </c>
      <c r="G296" s="0" t="n">
        <f aca="false">IF(E296+F296=2,1,0)</f>
        <v>0</v>
      </c>
      <c r="H296" s="0" t="n">
        <f aca="false">COUNTIF($G$2:G296,1)</f>
        <v>49</v>
      </c>
      <c r="I296" s="5" t="n">
        <f aca="false">COUNTIF($G$2:G296,0)</f>
        <v>246</v>
      </c>
      <c r="J296" s="2" t="n">
        <f aca="false">COUNTIF(G296:$G$709,0)</f>
        <v>407</v>
      </c>
      <c r="K296" s="2" t="n">
        <f aca="false">COUNTIF(G296:$G$709,1)</f>
        <v>6</v>
      </c>
      <c r="L296" s="2" t="n">
        <f aca="false">H296/(H296+K296)</f>
        <v>0.890909090909091</v>
      </c>
      <c r="M296" s="0" t="n">
        <f aca="false">J296/(J296+I296)</f>
        <v>0.623277182235835</v>
      </c>
      <c r="N296" s="0" t="n">
        <f aca="false">1-M296</f>
        <v>0.376722817764165</v>
      </c>
    </row>
    <row r="297" customFormat="false" ht="15" hidden="false" customHeight="false" outlineLevel="0" collapsed="false">
      <c r="A297" s="0" t="s">
        <v>516</v>
      </c>
      <c r="B297" s="0" t="s">
        <v>2120</v>
      </c>
      <c r="C297" s="4" t="n">
        <v>0.0005</v>
      </c>
      <c r="D297" s="4" t="str">
        <f aca="false">VLOOKUP($A297,таксономия!$1:$1048576,2,0)</f>
        <v>Ktedonobacteria</v>
      </c>
      <c r="E297" s="0" t="n">
        <v>0</v>
      </c>
      <c r="F297" s="0" t="n">
        <f aca="false">VLOOKUP($A297,арх!$1:$1048576,3,0)</f>
        <v>0</v>
      </c>
      <c r="G297" s="0" t="n">
        <f aca="false">IF(E297+F297=2,1,0)</f>
        <v>0</v>
      </c>
      <c r="H297" s="0" t="n">
        <f aca="false">COUNTIF($G$2:G297,1)</f>
        <v>49</v>
      </c>
      <c r="I297" s="5" t="n">
        <f aca="false">COUNTIF($G$2:G297,0)</f>
        <v>247</v>
      </c>
      <c r="J297" s="2" t="n">
        <f aca="false">COUNTIF(G297:$G$709,0)</f>
        <v>406</v>
      </c>
      <c r="K297" s="2" t="n">
        <f aca="false">COUNTIF(G297:$G$709,1)</f>
        <v>6</v>
      </c>
      <c r="L297" s="2" t="n">
        <f aca="false">H297/(H297+K297)</f>
        <v>0.890909090909091</v>
      </c>
      <c r="M297" s="0" t="n">
        <f aca="false">J297/(J297+I297)</f>
        <v>0.621745788667688</v>
      </c>
      <c r="N297" s="0" t="n">
        <f aca="false">1-M297</f>
        <v>0.378254211332312</v>
      </c>
    </row>
    <row r="298" customFormat="false" ht="15" hidden="false" customHeight="false" outlineLevel="0" collapsed="false">
      <c r="A298" s="0" t="s">
        <v>716</v>
      </c>
      <c r="B298" s="0" t="s">
        <v>2121</v>
      </c>
      <c r="C298" s="4" t="n">
        <v>0.00051</v>
      </c>
      <c r="D298" s="4" t="str">
        <f aca="false">VLOOKUP($A298,таксономия!$1:$1048576,2,0)</f>
        <v>Corynebacteriales</v>
      </c>
      <c r="E298" s="0" t="n">
        <v>1</v>
      </c>
      <c r="F298" s="0" t="n">
        <f aca="false">VLOOKUP($A298,арх!$1:$1048576,3,0)</f>
        <v>1</v>
      </c>
      <c r="G298" s="0" t="n">
        <f aca="false">IF(E298+F298=2,1,0)</f>
        <v>1</v>
      </c>
      <c r="H298" s="0" t="n">
        <f aca="false">COUNTIF($G$2:G298,1)</f>
        <v>50</v>
      </c>
      <c r="I298" s="5" t="n">
        <f aca="false">COUNTIF($G$2:G298,0)</f>
        <v>247</v>
      </c>
      <c r="J298" s="2" t="n">
        <f aca="false">COUNTIF(G298:$G$709,0)</f>
        <v>405</v>
      </c>
      <c r="K298" s="2" t="n">
        <f aca="false">COUNTIF(G298:$G$709,1)</f>
        <v>6</v>
      </c>
      <c r="L298" s="2" t="n">
        <f aca="false">H298/(H298+K298)</f>
        <v>0.892857142857143</v>
      </c>
      <c r="M298" s="0" t="n">
        <f aca="false">J298/(J298+I298)</f>
        <v>0.621165644171779</v>
      </c>
      <c r="N298" s="0" t="n">
        <f aca="false">1-M298</f>
        <v>0.378834355828221</v>
      </c>
    </row>
    <row r="299" customFormat="false" ht="15" hidden="false" customHeight="false" outlineLevel="0" collapsed="false">
      <c r="A299" s="0" t="s">
        <v>617</v>
      </c>
      <c r="B299" s="0" t="s">
        <v>2122</v>
      </c>
      <c r="C299" s="4" t="n">
        <v>0.00051</v>
      </c>
      <c r="D299" s="4" t="str">
        <f aca="false">VLOOKUP($A299,таксономия!$1:$1048576,2,0)</f>
        <v>Gammaproteobacteria</v>
      </c>
      <c r="E299" s="0" t="n">
        <v>0</v>
      </c>
      <c r="F299" s="0" t="n">
        <f aca="false">VLOOKUP($A299,арх!$1:$1048576,3,0)</f>
        <v>0</v>
      </c>
      <c r="G299" s="0" t="n">
        <f aca="false">IF(E299+F299=2,1,0)</f>
        <v>0</v>
      </c>
      <c r="H299" s="0" t="n">
        <f aca="false">COUNTIF($G$2:G299,1)</f>
        <v>50</v>
      </c>
      <c r="I299" s="5" t="n">
        <f aca="false">COUNTIF($G$2:G299,0)</f>
        <v>248</v>
      </c>
      <c r="J299" s="2" t="n">
        <f aca="false">COUNTIF(G299:$G$709,0)</f>
        <v>405</v>
      </c>
      <c r="K299" s="2" t="n">
        <f aca="false">COUNTIF(G299:$G$709,1)</f>
        <v>5</v>
      </c>
      <c r="L299" s="2" t="n">
        <f aca="false">H299/(H299+K299)</f>
        <v>0.909090909090909</v>
      </c>
      <c r="M299" s="0" t="n">
        <f aca="false">J299/(J299+I299)</f>
        <v>0.620214395099541</v>
      </c>
      <c r="N299" s="0" t="n">
        <f aca="false">1-M299</f>
        <v>0.379785604900459</v>
      </c>
    </row>
    <row r="300" customFormat="false" ht="15" hidden="false" customHeight="false" outlineLevel="0" collapsed="false">
      <c r="A300" s="0" t="s">
        <v>178</v>
      </c>
      <c r="B300" s="0" t="s">
        <v>2123</v>
      </c>
      <c r="C300" s="4" t="n">
        <v>0.00052</v>
      </c>
      <c r="D300" s="4" t="str">
        <f aca="false">VLOOKUP($A300,таксономия!$1:$1048576,2,0)</f>
        <v>Oscillatoriophycideae</v>
      </c>
      <c r="E300" s="0" t="n">
        <v>0</v>
      </c>
      <c r="F300" s="0" t="n">
        <f aca="false">VLOOKUP($A300,арх!$1:$1048576,3,0)</f>
        <v>0</v>
      </c>
      <c r="G300" s="0" t="n">
        <f aca="false">IF(E300+F300=2,1,0)</f>
        <v>0</v>
      </c>
      <c r="H300" s="0" t="n">
        <f aca="false">COUNTIF($G$2:G300,1)</f>
        <v>50</v>
      </c>
      <c r="I300" s="5" t="n">
        <f aca="false">COUNTIF($G$2:G300,0)</f>
        <v>249</v>
      </c>
      <c r="J300" s="2" t="n">
        <f aca="false">COUNTIF(G300:$G$709,0)</f>
        <v>404</v>
      </c>
      <c r="K300" s="2" t="n">
        <f aca="false">COUNTIF(G300:$G$709,1)</f>
        <v>5</v>
      </c>
      <c r="L300" s="2" t="n">
        <f aca="false">H300/(H300+K300)</f>
        <v>0.909090909090909</v>
      </c>
      <c r="M300" s="0" t="n">
        <f aca="false">J300/(J300+I300)</f>
        <v>0.618683001531394</v>
      </c>
      <c r="N300" s="0" t="n">
        <f aca="false">1-M300</f>
        <v>0.381316998468606</v>
      </c>
    </row>
    <row r="301" customFormat="false" ht="15" hidden="false" customHeight="false" outlineLevel="0" collapsed="false">
      <c r="A301" s="0" t="s">
        <v>696</v>
      </c>
      <c r="B301" s="0" t="s">
        <v>2124</v>
      </c>
      <c r="C301" s="4" t="n">
        <v>0.00052</v>
      </c>
      <c r="D301" s="4" t="str">
        <f aca="false">VLOOKUP($A301,таксономия!$1:$1048576,2,0)</f>
        <v>Gammaproteobacteria</v>
      </c>
      <c r="E301" s="0" t="n">
        <v>0</v>
      </c>
      <c r="F301" s="0" t="n">
        <f aca="false">VLOOKUP($A301,арх!$1:$1048576,3,0)</f>
        <v>0</v>
      </c>
      <c r="G301" s="0" t="n">
        <f aca="false">IF(E301+F301=2,1,0)</f>
        <v>0</v>
      </c>
      <c r="H301" s="0" t="n">
        <f aca="false">COUNTIF($G$2:G301,1)</f>
        <v>50</v>
      </c>
      <c r="I301" s="5" t="n">
        <f aca="false">COUNTIF($G$2:G301,0)</f>
        <v>250</v>
      </c>
      <c r="J301" s="2" t="n">
        <f aca="false">COUNTIF(G301:$G$709,0)</f>
        <v>403</v>
      </c>
      <c r="K301" s="2" t="n">
        <f aca="false">COUNTIF(G301:$G$709,1)</f>
        <v>5</v>
      </c>
      <c r="L301" s="2" t="n">
        <f aca="false">H301/(H301+K301)</f>
        <v>0.909090909090909</v>
      </c>
      <c r="M301" s="0" t="n">
        <f aca="false">J301/(J301+I301)</f>
        <v>0.617151607963246</v>
      </c>
      <c r="N301" s="0" t="n">
        <f aca="false">1-M301</f>
        <v>0.382848392036753</v>
      </c>
    </row>
    <row r="302" customFormat="false" ht="15" hidden="false" customHeight="false" outlineLevel="0" collapsed="false">
      <c r="A302" s="0" t="s">
        <v>1027</v>
      </c>
      <c r="B302" s="0" t="s">
        <v>2125</v>
      </c>
      <c r="C302" s="4" t="n">
        <v>0.00052</v>
      </c>
      <c r="D302" s="4" t="str">
        <f aca="false">VLOOKUP($A302,таксономия!$1:$1048576,2,0)</f>
        <v>Geodermatophilales</v>
      </c>
      <c r="E302" s="0" t="n">
        <v>0</v>
      </c>
      <c r="F302" s="0" t="n">
        <f aca="false">VLOOKUP($A302,арх!$1:$1048576,3,0)</f>
        <v>1</v>
      </c>
      <c r="G302" s="0" t="n">
        <f aca="false">IF(E302+F302=2,1,0)</f>
        <v>0</v>
      </c>
      <c r="H302" s="0" t="n">
        <f aca="false">COUNTIF($G$2:G302,1)</f>
        <v>50</v>
      </c>
      <c r="I302" s="5" t="n">
        <f aca="false">COUNTIF($G$2:G302,0)</f>
        <v>251</v>
      </c>
      <c r="J302" s="2" t="n">
        <f aca="false">COUNTIF(G302:$G$709,0)</f>
        <v>402</v>
      </c>
      <c r="K302" s="2" t="n">
        <f aca="false">COUNTIF(G302:$G$709,1)</f>
        <v>5</v>
      </c>
      <c r="L302" s="2" t="n">
        <f aca="false">H302/(H302+K302)</f>
        <v>0.909090909090909</v>
      </c>
      <c r="M302" s="0" t="n">
        <f aca="false">J302/(J302+I302)</f>
        <v>0.615620214395099</v>
      </c>
      <c r="N302" s="0" t="n">
        <f aca="false">1-M302</f>
        <v>0.3843797856049</v>
      </c>
    </row>
    <row r="303" customFormat="false" ht="15" hidden="false" customHeight="false" outlineLevel="0" collapsed="false">
      <c r="A303" s="0" t="s">
        <v>122</v>
      </c>
      <c r="B303" s="0" t="s">
        <v>2126</v>
      </c>
      <c r="C303" s="4" t="n">
        <v>0.00052</v>
      </c>
      <c r="D303" s="4" t="str">
        <f aca="false">VLOOKUP($A303,таксономия!$1:$1048576,2,0)</f>
        <v>Actinomycetales</v>
      </c>
      <c r="E303" s="0" t="n">
        <v>0</v>
      </c>
      <c r="F303" s="0" t="n">
        <f aca="false">VLOOKUP($A303,арх!$1:$1048576,3,0)</f>
        <v>0</v>
      </c>
      <c r="G303" s="0" t="n">
        <f aca="false">IF(E303+F303=2,1,0)</f>
        <v>0</v>
      </c>
      <c r="H303" s="0" t="n">
        <f aca="false">COUNTIF($G$2:G303,1)</f>
        <v>50</v>
      </c>
      <c r="I303" s="5" t="n">
        <f aca="false">COUNTIF($G$2:G303,0)</f>
        <v>252</v>
      </c>
      <c r="J303" s="2" t="n">
        <f aca="false">COUNTIF(G303:$G$709,0)</f>
        <v>401</v>
      </c>
      <c r="K303" s="2" t="n">
        <f aca="false">COUNTIF(G303:$G$709,1)</f>
        <v>5</v>
      </c>
      <c r="L303" s="2" t="n">
        <f aca="false">H303/(H303+K303)</f>
        <v>0.909090909090909</v>
      </c>
      <c r="M303" s="0" t="n">
        <f aca="false">J303/(J303+I303)</f>
        <v>0.614088820826952</v>
      </c>
      <c r="N303" s="0" t="n">
        <f aca="false">1-M303</f>
        <v>0.385911179173047</v>
      </c>
    </row>
    <row r="304" customFormat="false" ht="15" hidden="false" customHeight="false" outlineLevel="0" collapsed="false">
      <c r="A304" s="0" t="s">
        <v>469</v>
      </c>
      <c r="B304" s="0" t="s">
        <v>2127</v>
      </c>
      <c r="C304" s="4" t="n">
        <v>0.00052</v>
      </c>
      <c r="D304" s="4" t="str">
        <f aca="false">VLOOKUP($A304,таксономия!$1:$1048576,2,0)</f>
        <v>Actinomycetales</v>
      </c>
      <c r="E304" s="0" t="n">
        <v>0</v>
      </c>
      <c r="F304" s="0" t="n">
        <f aca="false">VLOOKUP($A304,арх!$1:$1048576,3,0)</f>
        <v>0</v>
      </c>
      <c r="G304" s="0" t="n">
        <f aca="false">IF(E304+F304=2,1,0)</f>
        <v>0</v>
      </c>
      <c r="H304" s="0" t="n">
        <f aca="false">COUNTIF($G$2:G304,1)</f>
        <v>50</v>
      </c>
      <c r="I304" s="5" t="n">
        <f aca="false">COUNTIF($G$2:G304,0)</f>
        <v>253</v>
      </c>
      <c r="J304" s="2" t="n">
        <f aca="false">COUNTIF(G304:$G$709,0)</f>
        <v>400</v>
      </c>
      <c r="K304" s="2" t="n">
        <f aca="false">COUNTIF(G304:$G$709,1)</f>
        <v>5</v>
      </c>
      <c r="L304" s="2" t="n">
        <f aca="false">H304/(H304+K304)</f>
        <v>0.909090909090909</v>
      </c>
      <c r="M304" s="0" t="n">
        <f aca="false">J304/(J304+I304)</f>
        <v>0.612557427258805</v>
      </c>
      <c r="N304" s="0" t="n">
        <f aca="false">1-M304</f>
        <v>0.387442572741195</v>
      </c>
    </row>
    <row r="305" customFormat="false" ht="15" hidden="false" customHeight="false" outlineLevel="0" collapsed="false">
      <c r="A305" s="0" t="s">
        <v>1052</v>
      </c>
      <c r="B305" s="0" t="s">
        <v>2128</v>
      </c>
      <c r="C305" s="4" t="n">
        <v>0.00053</v>
      </c>
      <c r="D305" s="4" t="str">
        <f aca="false">VLOOKUP($A305,таксономия!$1:$1048576,2,0)</f>
        <v>Ignavibacteria</v>
      </c>
      <c r="E305" s="0" t="n">
        <v>0</v>
      </c>
      <c r="F305" s="0" t="n">
        <f aca="false">VLOOKUP($A305,арх!$1:$1048576,3,0)</f>
        <v>0</v>
      </c>
      <c r="G305" s="0" t="n">
        <f aca="false">IF(E305+F305=2,1,0)</f>
        <v>0</v>
      </c>
      <c r="H305" s="0" t="n">
        <f aca="false">COUNTIF($G$2:G305,1)</f>
        <v>50</v>
      </c>
      <c r="I305" s="5" t="n">
        <f aca="false">COUNTIF($G$2:G305,0)</f>
        <v>254</v>
      </c>
      <c r="J305" s="2" t="n">
        <f aca="false">COUNTIF(G305:$G$709,0)</f>
        <v>399</v>
      </c>
      <c r="K305" s="2" t="n">
        <f aca="false">COUNTIF(G305:$G$709,1)</f>
        <v>5</v>
      </c>
      <c r="L305" s="2" t="n">
        <f aca="false">H305/(H305+K305)</f>
        <v>0.909090909090909</v>
      </c>
      <c r="M305" s="0" t="n">
        <f aca="false">J305/(J305+I305)</f>
        <v>0.611026033690659</v>
      </c>
      <c r="N305" s="0" t="n">
        <f aca="false">1-M305</f>
        <v>0.388973966309341</v>
      </c>
    </row>
    <row r="306" customFormat="false" ht="15" hidden="false" customHeight="false" outlineLevel="0" collapsed="false">
      <c r="A306" s="0" t="s">
        <v>302</v>
      </c>
      <c r="B306" s="0" t="s">
        <v>2129</v>
      </c>
      <c r="C306" s="4" t="n">
        <v>0.00053</v>
      </c>
      <c r="D306" s="4" t="str">
        <f aca="false">VLOOKUP($A306,таксономия!$1:$1048576,2,0)</f>
        <v>Corynebacteriales</v>
      </c>
      <c r="E306" s="0" t="n">
        <v>1</v>
      </c>
      <c r="F306" s="0" t="n">
        <f aca="false">VLOOKUP($A306,арх!$1:$1048576,3,0)</f>
        <v>1</v>
      </c>
      <c r="G306" s="0" t="n">
        <f aca="false">IF(E306+F306=2,1,0)</f>
        <v>1</v>
      </c>
      <c r="H306" s="0" t="n">
        <f aca="false">COUNTIF($G$2:G306,1)</f>
        <v>51</v>
      </c>
      <c r="I306" s="5" t="n">
        <f aca="false">COUNTIF($G$2:G306,0)</f>
        <v>254</v>
      </c>
      <c r="J306" s="2" t="n">
        <f aca="false">COUNTIF(G306:$G$709,0)</f>
        <v>398</v>
      </c>
      <c r="K306" s="2" t="n">
        <f aca="false">COUNTIF(G306:$G$709,1)</f>
        <v>5</v>
      </c>
      <c r="L306" s="2" t="n">
        <f aca="false">H306/(H306+K306)</f>
        <v>0.910714285714286</v>
      </c>
      <c r="M306" s="0" t="n">
        <f aca="false">J306/(J306+I306)</f>
        <v>0.610429447852761</v>
      </c>
      <c r="N306" s="0" t="n">
        <f aca="false">1-M306</f>
        <v>0.389570552147239</v>
      </c>
    </row>
    <row r="307" customFormat="false" ht="15" hidden="false" customHeight="false" outlineLevel="0" collapsed="false">
      <c r="A307" s="0" t="s">
        <v>769</v>
      </c>
      <c r="B307" s="0" t="s">
        <v>2130</v>
      </c>
      <c r="C307" s="4" t="n">
        <v>0.00053</v>
      </c>
      <c r="D307" s="4" t="str">
        <f aca="false">VLOOKUP($A307,таксономия!$1:$1048576,2,0)</f>
        <v>Propionibacteriales</v>
      </c>
      <c r="E307" s="0" t="n">
        <v>0</v>
      </c>
      <c r="F307" s="0" t="n">
        <f aca="false">VLOOKUP($A307,арх!$1:$1048576,3,0)</f>
        <v>1</v>
      </c>
      <c r="G307" s="0" t="n">
        <f aca="false">IF(E307+F307=2,1,0)</f>
        <v>0</v>
      </c>
      <c r="H307" s="0" t="n">
        <f aca="false">COUNTIF($G$2:G307,1)</f>
        <v>51</v>
      </c>
      <c r="I307" s="5" t="n">
        <f aca="false">COUNTIF($G$2:G307,0)</f>
        <v>255</v>
      </c>
      <c r="J307" s="2" t="n">
        <f aca="false">COUNTIF(G307:$G$709,0)</f>
        <v>398</v>
      </c>
      <c r="K307" s="2" t="n">
        <f aca="false">COUNTIF(G307:$G$709,1)</f>
        <v>4</v>
      </c>
      <c r="L307" s="2" t="n">
        <f aca="false">H307/(H307+K307)</f>
        <v>0.927272727272727</v>
      </c>
      <c r="M307" s="0" t="n">
        <f aca="false">J307/(J307+I307)</f>
        <v>0.609494640122511</v>
      </c>
      <c r="N307" s="0" t="n">
        <f aca="false">1-M307</f>
        <v>0.390505359877488</v>
      </c>
    </row>
    <row r="308" customFormat="false" ht="15" hidden="false" customHeight="false" outlineLevel="0" collapsed="false">
      <c r="A308" s="0" t="s">
        <v>316</v>
      </c>
      <c r="B308" s="0" t="s">
        <v>2131</v>
      </c>
      <c r="C308" s="4" t="n">
        <v>0.00055</v>
      </c>
      <c r="D308" s="4" t="str">
        <f aca="false">VLOOKUP($A308,таксономия!$1:$1048576,2,0)</f>
        <v>Deltaproteobacteria</v>
      </c>
      <c r="E308" s="0" t="n">
        <v>0</v>
      </c>
      <c r="F308" s="0" t="n">
        <f aca="false">VLOOKUP($A308,арх!$1:$1048576,3,0)</f>
        <v>0</v>
      </c>
      <c r="G308" s="0" t="n">
        <f aca="false">IF(E308+F308=2,1,0)</f>
        <v>0</v>
      </c>
      <c r="H308" s="0" t="n">
        <f aca="false">COUNTIF($G$2:G308,1)</f>
        <v>51</v>
      </c>
      <c r="I308" s="5" t="n">
        <f aca="false">COUNTIF($G$2:G308,0)</f>
        <v>256</v>
      </c>
      <c r="J308" s="2" t="n">
        <f aca="false">COUNTIF(G308:$G$709,0)</f>
        <v>397</v>
      </c>
      <c r="K308" s="2" t="n">
        <f aca="false">COUNTIF(G308:$G$709,1)</f>
        <v>4</v>
      </c>
      <c r="L308" s="2" t="n">
        <f aca="false">H308/(H308+K308)</f>
        <v>0.927272727272727</v>
      </c>
      <c r="M308" s="0" t="n">
        <f aca="false">J308/(J308+I308)</f>
        <v>0.607963246554364</v>
      </c>
      <c r="N308" s="0" t="n">
        <f aca="false">1-M308</f>
        <v>0.392036753445635</v>
      </c>
    </row>
    <row r="309" customFormat="false" ht="15" hidden="false" customHeight="false" outlineLevel="0" collapsed="false">
      <c r="A309" s="0" t="s">
        <v>171</v>
      </c>
      <c r="B309" s="0" t="s">
        <v>2132</v>
      </c>
      <c r="C309" s="4" t="n">
        <v>0.00055</v>
      </c>
      <c r="D309" s="4" t="str">
        <f aca="false">VLOOKUP($A309,таксономия!$1:$1048576,2,0)</f>
        <v>Corynebacteriales</v>
      </c>
      <c r="E309" s="0" t="n">
        <v>1</v>
      </c>
      <c r="F309" s="0" t="n">
        <f aca="false">VLOOKUP($A309,арх!$1:$1048576,3,0)</f>
        <v>0</v>
      </c>
      <c r="G309" s="0" t="n">
        <f aca="false">IF(E309+F309=2,1,0)</f>
        <v>0</v>
      </c>
      <c r="H309" s="0" t="n">
        <f aca="false">COUNTIF($G$2:G309,1)</f>
        <v>51</v>
      </c>
      <c r="I309" s="5" t="n">
        <f aca="false">COUNTIF($G$2:G309,0)</f>
        <v>257</v>
      </c>
      <c r="J309" s="2" t="n">
        <f aca="false">COUNTIF(G309:$G$709,0)</f>
        <v>396</v>
      </c>
      <c r="K309" s="2" t="n">
        <f aca="false">COUNTIF(G309:$G$709,1)</f>
        <v>4</v>
      </c>
      <c r="L309" s="2" t="n">
        <f aca="false">H309/(H309+K309)</f>
        <v>0.927272727272727</v>
      </c>
      <c r="M309" s="0" t="n">
        <f aca="false">J309/(J309+I309)</f>
        <v>0.606431852986218</v>
      </c>
      <c r="N309" s="0" t="n">
        <f aca="false">1-M309</f>
        <v>0.393568147013782</v>
      </c>
    </row>
    <row r="310" customFormat="false" ht="15" hidden="false" customHeight="false" outlineLevel="0" collapsed="false">
      <c r="A310" s="0" t="s">
        <v>1071</v>
      </c>
      <c r="B310" s="0" t="s">
        <v>2133</v>
      </c>
      <c r="C310" s="4" t="n">
        <v>0.00055</v>
      </c>
      <c r="D310" s="4" t="str">
        <f aca="false">VLOOKUP($A310,таксономия!$1:$1048576,2,0)</f>
        <v>Corynebacteriales</v>
      </c>
      <c r="E310" s="0" t="n">
        <v>1</v>
      </c>
      <c r="F310" s="0" t="n">
        <f aca="false">VLOOKUP($A310,арх!$1:$1048576,3,0)</f>
        <v>0</v>
      </c>
      <c r="G310" s="0" t="n">
        <f aca="false">IF(E310+F310=2,1,0)</f>
        <v>0</v>
      </c>
      <c r="H310" s="0" t="n">
        <f aca="false">COUNTIF($G$2:G310,1)</f>
        <v>51</v>
      </c>
      <c r="I310" s="5" t="n">
        <f aca="false">COUNTIF($G$2:G310,0)</f>
        <v>258</v>
      </c>
      <c r="J310" s="2" t="n">
        <f aca="false">COUNTIF(G310:$G$709,0)</f>
        <v>395</v>
      </c>
      <c r="K310" s="2" t="n">
        <f aca="false">COUNTIF(G310:$G$709,1)</f>
        <v>4</v>
      </c>
      <c r="L310" s="2" t="n">
        <f aca="false">H310/(H310+K310)</f>
        <v>0.927272727272727</v>
      </c>
      <c r="M310" s="0" t="n">
        <f aca="false">J310/(J310+I310)</f>
        <v>0.604900459418071</v>
      </c>
      <c r="N310" s="0" t="n">
        <f aca="false">1-M310</f>
        <v>0.39509954058193</v>
      </c>
    </row>
    <row r="311" customFormat="false" ht="15" hidden="false" customHeight="false" outlineLevel="0" collapsed="false">
      <c r="A311" s="0" t="s">
        <v>821</v>
      </c>
      <c r="B311" s="0" t="s">
        <v>2134</v>
      </c>
      <c r="C311" s="4" t="n">
        <v>0.00055</v>
      </c>
      <c r="D311" s="4" t="str">
        <f aca="false">VLOOKUP($A311,таксономия!$1:$1048576,2,0)</f>
        <v>Propionibacteriales</v>
      </c>
      <c r="E311" s="0" t="n">
        <v>0</v>
      </c>
      <c r="F311" s="0" t="n">
        <f aca="false">VLOOKUP($A311,арх!$1:$1048576,3,0)</f>
        <v>1</v>
      </c>
      <c r="G311" s="0" t="n">
        <f aca="false">IF(E311+F311=2,1,0)</f>
        <v>0</v>
      </c>
      <c r="H311" s="0" t="n">
        <f aca="false">COUNTIF($G$2:G311,1)</f>
        <v>51</v>
      </c>
      <c r="I311" s="5" t="n">
        <f aca="false">COUNTIF($G$2:G311,0)</f>
        <v>259</v>
      </c>
      <c r="J311" s="2" t="n">
        <f aca="false">COUNTIF(G311:$G$709,0)</f>
        <v>394</v>
      </c>
      <c r="K311" s="2" t="n">
        <f aca="false">COUNTIF(G311:$G$709,1)</f>
        <v>4</v>
      </c>
      <c r="L311" s="2" t="n">
        <f aca="false">H311/(H311+K311)</f>
        <v>0.927272727272727</v>
      </c>
      <c r="M311" s="0" t="n">
        <f aca="false">J311/(J311+I311)</f>
        <v>0.603369065849923</v>
      </c>
      <c r="N311" s="0" t="n">
        <f aca="false">1-M311</f>
        <v>0.396630934150077</v>
      </c>
    </row>
    <row r="312" customFormat="false" ht="15" hidden="false" customHeight="false" outlineLevel="0" collapsed="false">
      <c r="A312" s="0" t="s">
        <v>881</v>
      </c>
      <c r="B312" s="0" t="s">
        <v>2135</v>
      </c>
      <c r="C312" s="4" t="n">
        <v>0.00055</v>
      </c>
      <c r="D312" s="4" t="str">
        <f aca="false">VLOOKUP($A312,таксономия!$1:$1048576,2,0)</f>
        <v>Bacteroidia</v>
      </c>
      <c r="E312" s="0" t="n">
        <v>0</v>
      </c>
      <c r="F312" s="0" t="n">
        <f aca="false">VLOOKUP($A312,арх!$1:$1048576,3,0)</f>
        <v>0</v>
      </c>
      <c r="G312" s="0" t="n">
        <f aca="false">IF(E312+F312=2,1,0)</f>
        <v>0</v>
      </c>
      <c r="H312" s="0" t="n">
        <f aca="false">COUNTIF($G$2:G312,1)</f>
        <v>51</v>
      </c>
      <c r="I312" s="5" t="n">
        <f aca="false">COUNTIF($G$2:G312,0)</f>
        <v>260</v>
      </c>
      <c r="J312" s="2" t="n">
        <f aca="false">COUNTIF(G312:$G$709,0)</f>
        <v>393</v>
      </c>
      <c r="K312" s="2" t="n">
        <f aca="false">COUNTIF(G312:$G$709,1)</f>
        <v>4</v>
      </c>
      <c r="L312" s="2" t="n">
        <f aca="false">H312/(H312+K312)</f>
        <v>0.927272727272727</v>
      </c>
      <c r="M312" s="0" t="n">
        <f aca="false">J312/(J312+I312)</f>
        <v>0.601837672281776</v>
      </c>
      <c r="N312" s="0" t="n">
        <f aca="false">1-M312</f>
        <v>0.398162327718224</v>
      </c>
    </row>
    <row r="313" customFormat="false" ht="15" hidden="false" customHeight="false" outlineLevel="0" collapsed="false">
      <c r="A313" s="0" t="s">
        <v>621</v>
      </c>
      <c r="B313" s="0" t="s">
        <v>2136</v>
      </c>
      <c r="C313" s="4" t="n">
        <v>0.00056</v>
      </c>
      <c r="D313" s="4" t="str">
        <f aca="false">VLOOKUP($A313,таксономия!$1:$1048576,2,0)</f>
        <v>Propionibacteriales</v>
      </c>
      <c r="E313" s="0" t="n">
        <v>0</v>
      </c>
      <c r="F313" s="0" t="n">
        <f aca="false">VLOOKUP($A313,арх!$1:$1048576,3,0)</f>
        <v>0</v>
      </c>
      <c r="G313" s="0" t="n">
        <f aca="false">IF(E313+F313=2,1,0)</f>
        <v>0</v>
      </c>
      <c r="H313" s="0" t="n">
        <f aca="false">COUNTIF($G$2:G313,1)</f>
        <v>51</v>
      </c>
      <c r="I313" s="5" t="n">
        <f aca="false">COUNTIF($G$2:G313,0)</f>
        <v>261</v>
      </c>
      <c r="J313" s="2" t="n">
        <f aca="false">COUNTIF(G313:$G$709,0)</f>
        <v>392</v>
      </c>
      <c r="K313" s="2" t="n">
        <f aca="false">COUNTIF(G313:$G$709,1)</f>
        <v>4</v>
      </c>
      <c r="L313" s="2" t="n">
        <f aca="false">H313/(H313+K313)</f>
        <v>0.927272727272727</v>
      </c>
      <c r="M313" s="0" t="n">
        <f aca="false">J313/(J313+I313)</f>
        <v>0.600306278713629</v>
      </c>
      <c r="N313" s="0" t="n">
        <f aca="false">1-M313</f>
        <v>0.399693721286371</v>
      </c>
    </row>
    <row r="314" customFormat="false" ht="15" hidden="false" customHeight="false" outlineLevel="0" collapsed="false">
      <c r="A314" s="0" t="s">
        <v>730</v>
      </c>
      <c r="B314" s="0" t="s">
        <v>2137</v>
      </c>
      <c r="C314" s="4" t="n">
        <v>0.00056</v>
      </c>
      <c r="D314" s="4" t="str">
        <f aca="false">VLOOKUP($A314,таксономия!$1:$1048576,2,0)</f>
        <v>Propionibacteriales</v>
      </c>
      <c r="E314" s="0" t="n">
        <v>0</v>
      </c>
      <c r="F314" s="0" t="n">
        <f aca="false">VLOOKUP($A314,арх!$1:$1048576,3,0)</f>
        <v>0</v>
      </c>
      <c r="G314" s="0" t="n">
        <f aca="false">IF(E314+F314=2,1,0)</f>
        <v>0</v>
      </c>
      <c r="H314" s="0" t="n">
        <f aca="false">COUNTIF($G$2:G314,1)</f>
        <v>51</v>
      </c>
      <c r="I314" s="5" t="n">
        <f aca="false">COUNTIF($G$2:G314,0)</f>
        <v>262</v>
      </c>
      <c r="J314" s="2" t="n">
        <f aca="false">COUNTIF(G314:$G$709,0)</f>
        <v>391</v>
      </c>
      <c r="K314" s="2" t="n">
        <f aca="false">COUNTIF(G314:$G$709,1)</f>
        <v>4</v>
      </c>
      <c r="L314" s="2" t="n">
        <f aca="false">H314/(H314+K314)</f>
        <v>0.927272727272727</v>
      </c>
      <c r="M314" s="0" t="n">
        <f aca="false">J314/(J314+I314)</f>
        <v>0.598774885145482</v>
      </c>
      <c r="N314" s="0" t="n">
        <f aca="false">1-M314</f>
        <v>0.401225114854518</v>
      </c>
    </row>
    <row r="315" customFormat="false" ht="15" hidden="false" customHeight="false" outlineLevel="0" collapsed="false">
      <c r="A315" s="0" t="s">
        <v>767</v>
      </c>
      <c r="B315" s="0" t="s">
        <v>2138</v>
      </c>
      <c r="C315" s="4" t="n">
        <v>0.00056</v>
      </c>
      <c r="D315" s="4" t="str">
        <f aca="false">VLOOKUP($A315,таксономия!$1:$1048576,2,0)</f>
        <v>Bacilli</v>
      </c>
      <c r="E315" s="0" t="n">
        <v>0</v>
      </c>
      <c r="F315" s="0" t="n">
        <f aca="false">VLOOKUP($A315,арх!$1:$1048576,3,0)</f>
        <v>0</v>
      </c>
      <c r="G315" s="0" t="n">
        <f aca="false">IF(E315+F315=2,1,0)</f>
        <v>0</v>
      </c>
      <c r="H315" s="0" t="n">
        <f aca="false">COUNTIF($G$2:G315,1)</f>
        <v>51</v>
      </c>
      <c r="I315" s="5" t="n">
        <f aca="false">COUNTIF($G$2:G315,0)</f>
        <v>263</v>
      </c>
      <c r="J315" s="2" t="n">
        <f aca="false">COUNTIF(G315:$G$709,0)</f>
        <v>390</v>
      </c>
      <c r="K315" s="2" t="n">
        <f aca="false">COUNTIF(G315:$G$709,1)</f>
        <v>4</v>
      </c>
      <c r="L315" s="2" t="n">
        <f aca="false">H315/(H315+K315)</f>
        <v>0.927272727272727</v>
      </c>
      <c r="M315" s="0" t="n">
        <f aca="false">J315/(J315+I315)</f>
        <v>0.597243491577335</v>
      </c>
      <c r="N315" s="0" t="n">
        <f aca="false">1-M315</f>
        <v>0.402756508422665</v>
      </c>
    </row>
    <row r="316" customFormat="false" ht="15" hidden="false" customHeight="false" outlineLevel="0" collapsed="false">
      <c r="A316" s="0" t="s">
        <v>732</v>
      </c>
      <c r="B316" s="0" t="s">
        <v>2139</v>
      </c>
      <c r="C316" s="4" t="n">
        <v>0.00057</v>
      </c>
      <c r="D316" s="4" t="str">
        <f aca="false">VLOOKUP($A316,таксономия!$1:$1048576,2,0)</f>
        <v>Actinomycetales</v>
      </c>
      <c r="E316" s="0" t="n">
        <v>0</v>
      </c>
      <c r="F316" s="0" t="n">
        <f aca="false">VLOOKUP($A316,арх!$1:$1048576,3,0)</f>
        <v>1</v>
      </c>
      <c r="G316" s="0" t="n">
        <f aca="false">IF(E316+F316=2,1,0)</f>
        <v>0</v>
      </c>
      <c r="H316" s="0" t="n">
        <f aca="false">COUNTIF($G$2:G316,1)</f>
        <v>51</v>
      </c>
      <c r="I316" s="5" t="n">
        <f aca="false">COUNTIF($G$2:G316,0)</f>
        <v>264</v>
      </c>
      <c r="J316" s="2" t="n">
        <f aca="false">COUNTIF(G316:$G$709,0)</f>
        <v>389</v>
      </c>
      <c r="K316" s="2" t="n">
        <f aca="false">COUNTIF(G316:$G$709,1)</f>
        <v>4</v>
      </c>
      <c r="L316" s="2" t="n">
        <f aca="false">H316/(H316+K316)</f>
        <v>0.927272727272727</v>
      </c>
      <c r="M316" s="0" t="n">
        <f aca="false">J316/(J316+I316)</f>
        <v>0.595712098009188</v>
      </c>
      <c r="N316" s="0" t="n">
        <f aca="false">1-M316</f>
        <v>0.404287901990812</v>
      </c>
    </row>
    <row r="317" customFormat="false" ht="15" hidden="false" customHeight="false" outlineLevel="0" collapsed="false">
      <c r="A317" s="0" t="s">
        <v>201</v>
      </c>
      <c r="B317" s="0" t="s">
        <v>2140</v>
      </c>
      <c r="C317" s="4" t="n">
        <v>0.00057</v>
      </c>
      <c r="D317" s="4" t="str">
        <f aca="false">VLOOKUP($A317,таксономия!$1:$1048576,2,0)</f>
        <v>Spartobacteria</v>
      </c>
      <c r="E317" s="0" t="n">
        <v>0</v>
      </c>
      <c r="F317" s="0" t="n">
        <f aca="false">VLOOKUP($A317,арх!$1:$1048576,3,0)</f>
        <v>0</v>
      </c>
      <c r="G317" s="0" t="n">
        <f aca="false">IF(E317+F317=2,1,0)</f>
        <v>0</v>
      </c>
      <c r="H317" s="0" t="n">
        <f aca="false">COUNTIF($G$2:G317,1)</f>
        <v>51</v>
      </c>
      <c r="I317" s="5" t="n">
        <f aca="false">COUNTIF($G$2:G317,0)</f>
        <v>265</v>
      </c>
      <c r="J317" s="2" t="n">
        <f aca="false">COUNTIF(G317:$G$709,0)</f>
        <v>388</v>
      </c>
      <c r="K317" s="2" t="n">
        <f aca="false">COUNTIF(G317:$G$709,1)</f>
        <v>4</v>
      </c>
      <c r="L317" s="2" t="n">
        <f aca="false">H317/(H317+K317)</f>
        <v>0.927272727272727</v>
      </c>
      <c r="M317" s="0" t="n">
        <f aca="false">J317/(J317+I317)</f>
        <v>0.594180704441041</v>
      </c>
      <c r="N317" s="0" t="n">
        <f aca="false">1-M317</f>
        <v>0.405819295558959</v>
      </c>
    </row>
    <row r="318" customFormat="false" ht="15" hidden="false" customHeight="false" outlineLevel="0" collapsed="false">
      <c r="A318" s="0" t="s">
        <v>1145</v>
      </c>
      <c r="B318" s="0" t="s">
        <v>2141</v>
      </c>
      <c r="C318" s="4" t="n">
        <v>0.00058</v>
      </c>
      <c r="D318" s="4" t="str">
        <f aca="false">VLOOKUP($A318,таксономия!$1:$1048576,2,0)</f>
        <v>Oscillatoriophycideae</v>
      </c>
      <c r="E318" s="0" t="n">
        <v>0</v>
      </c>
      <c r="F318" s="0" t="n">
        <f aca="false">VLOOKUP($A318,арх!$1:$1048576,3,0)</f>
        <v>0</v>
      </c>
      <c r="G318" s="0" t="n">
        <f aca="false">IF(E318+F318=2,1,0)</f>
        <v>0</v>
      </c>
      <c r="H318" s="0" t="n">
        <f aca="false">COUNTIF($G$2:G318,1)</f>
        <v>51</v>
      </c>
      <c r="I318" s="5" t="n">
        <f aca="false">COUNTIF($G$2:G318,0)</f>
        <v>266</v>
      </c>
      <c r="J318" s="2" t="n">
        <f aca="false">COUNTIF(G318:$G$709,0)</f>
        <v>387</v>
      </c>
      <c r="K318" s="2" t="n">
        <f aca="false">COUNTIF(G318:$G$709,1)</f>
        <v>4</v>
      </c>
      <c r="L318" s="2" t="n">
        <f aca="false">H318/(H318+K318)</f>
        <v>0.927272727272727</v>
      </c>
      <c r="M318" s="0" t="n">
        <f aca="false">J318/(J318+I318)</f>
        <v>0.592649310872894</v>
      </c>
      <c r="N318" s="0" t="n">
        <f aca="false">1-M318</f>
        <v>0.407350689127106</v>
      </c>
    </row>
    <row r="319" customFormat="false" ht="15" hidden="false" customHeight="false" outlineLevel="0" collapsed="false">
      <c r="A319" s="0" t="s">
        <v>699</v>
      </c>
      <c r="B319" s="0" t="s">
        <v>2142</v>
      </c>
      <c r="C319" s="4" t="n">
        <v>0.00058</v>
      </c>
      <c r="D319" s="4" t="str">
        <f aca="false">VLOOKUP($A319,таксономия!$1:$1048576,2,0)</f>
        <v>Gammaproteobacteria</v>
      </c>
      <c r="E319" s="0" t="n">
        <v>0</v>
      </c>
      <c r="F319" s="0" t="n">
        <f aca="false">VLOOKUP($A319,арх!$1:$1048576,3,0)</f>
        <v>0</v>
      </c>
      <c r="G319" s="0" t="n">
        <f aca="false">IF(E319+F319=2,1,0)</f>
        <v>0</v>
      </c>
      <c r="H319" s="0" t="n">
        <f aca="false">COUNTIF($G$2:G319,1)</f>
        <v>51</v>
      </c>
      <c r="I319" s="5" t="n">
        <f aca="false">COUNTIF($G$2:G319,0)</f>
        <v>267</v>
      </c>
      <c r="J319" s="2" t="n">
        <f aca="false">COUNTIF(G319:$G$709,0)</f>
        <v>386</v>
      </c>
      <c r="K319" s="2" t="n">
        <f aca="false">COUNTIF(G319:$G$709,1)</f>
        <v>4</v>
      </c>
      <c r="L319" s="2" t="n">
        <f aca="false">H319/(H319+K319)</f>
        <v>0.927272727272727</v>
      </c>
      <c r="M319" s="0" t="n">
        <f aca="false">J319/(J319+I319)</f>
        <v>0.591117917304747</v>
      </c>
      <c r="N319" s="0" t="n">
        <f aca="false">1-M319</f>
        <v>0.408882082695253</v>
      </c>
    </row>
    <row r="320" customFormat="false" ht="15" hidden="false" customHeight="false" outlineLevel="0" collapsed="false">
      <c r="A320" s="0" t="s">
        <v>729</v>
      </c>
      <c r="B320" s="0" t="s">
        <v>2143</v>
      </c>
      <c r="C320" s="4" t="n">
        <v>0.00058</v>
      </c>
      <c r="D320" s="4" t="str">
        <f aca="false">VLOOKUP($A320,таксономия!$1:$1048576,2,0)</f>
        <v>Gammaproteobacteria</v>
      </c>
      <c r="E320" s="0" t="n">
        <v>0</v>
      </c>
      <c r="F320" s="0" t="n">
        <f aca="false">VLOOKUP($A320,арх!$1:$1048576,3,0)</f>
        <v>0</v>
      </c>
      <c r="G320" s="0" t="n">
        <f aca="false">IF(E320+F320=2,1,0)</f>
        <v>0</v>
      </c>
      <c r="H320" s="0" t="n">
        <f aca="false">COUNTIF($G$2:G320,1)</f>
        <v>51</v>
      </c>
      <c r="I320" s="5" t="n">
        <f aca="false">COUNTIF($G$2:G320,0)</f>
        <v>268</v>
      </c>
      <c r="J320" s="2" t="n">
        <f aca="false">COUNTIF(G320:$G$709,0)</f>
        <v>385</v>
      </c>
      <c r="K320" s="2" t="n">
        <f aca="false">COUNTIF(G320:$G$709,1)</f>
        <v>4</v>
      </c>
      <c r="L320" s="2" t="n">
        <f aca="false">H320/(H320+K320)</f>
        <v>0.927272727272727</v>
      </c>
      <c r="M320" s="0" t="n">
        <f aca="false">J320/(J320+I320)</f>
        <v>0.5895865237366</v>
      </c>
      <c r="N320" s="0" t="n">
        <f aca="false">1-M320</f>
        <v>0.4104134762634</v>
      </c>
    </row>
    <row r="321" customFormat="false" ht="15" hidden="false" customHeight="false" outlineLevel="0" collapsed="false">
      <c r="A321" s="0" t="s">
        <v>64</v>
      </c>
      <c r="B321" s="0" t="s">
        <v>2144</v>
      </c>
      <c r="C321" s="4" t="n">
        <v>0.00059</v>
      </c>
      <c r="D321" s="4" t="str">
        <f aca="false">VLOOKUP($A321,таксономия!$1:$1048576,2,0)</f>
        <v>Alphaproteobacteria</v>
      </c>
      <c r="E321" s="0" t="n">
        <v>0</v>
      </c>
      <c r="F321" s="0" t="n">
        <f aca="false">VLOOKUP($A321,арх!$1:$1048576,3,0)</f>
        <v>0</v>
      </c>
      <c r="G321" s="0" t="n">
        <f aca="false">IF(E321+F321=2,1,0)</f>
        <v>0</v>
      </c>
      <c r="H321" s="0" t="n">
        <f aca="false">COUNTIF($G$2:G321,1)</f>
        <v>51</v>
      </c>
      <c r="I321" s="5" t="n">
        <f aca="false">COUNTIF($G$2:G321,0)</f>
        <v>269</v>
      </c>
      <c r="J321" s="2" t="n">
        <f aca="false">COUNTIF(G321:$G$709,0)</f>
        <v>384</v>
      </c>
      <c r="K321" s="2" t="n">
        <f aca="false">COUNTIF(G321:$G$709,1)</f>
        <v>4</v>
      </c>
      <c r="L321" s="2" t="n">
        <f aca="false">H321/(H321+K321)</f>
        <v>0.927272727272727</v>
      </c>
      <c r="M321" s="0" t="n">
        <f aca="false">J321/(J321+I321)</f>
        <v>0.588055130168453</v>
      </c>
      <c r="N321" s="0" t="n">
        <f aca="false">1-M321</f>
        <v>0.411944869831547</v>
      </c>
    </row>
    <row r="322" customFormat="false" ht="15" hidden="false" customHeight="false" outlineLevel="0" collapsed="false">
      <c r="A322" s="0" t="s">
        <v>337</v>
      </c>
      <c r="B322" s="0" t="s">
        <v>2145</v>
      </c>
      <c r="C322" s="4" t="n">
        <v>0.00059</v>
      </c>
      <c r="D322" s="4" t="str">
        <f aca="false">VLOOKUP($A322,таксономия!$1:$1048576,2,0)</f>
        <v>Micrococcales</v>
      </c>
      <c r="E322" s="0" t="n">
        <v>0</v>
      </c>
      <c r="F322" s="0" t="n">
        <f aca="false">VLOOKUP($A322,арх!$1:$1048576,3,0)</f>
        <v>1</v>
      </c>
      <c r="G322" s="0" t="n">
        <f aca="false">IF(E322+F322=2,1,0)</f>
        <v>0</v>
      </c>
      <c r="H322" s="0" t="n">
        <f aca="false">COUNTIF($G$2:G322,1)</f>
        <v>51</v>
      </c>
      <c r="I322" s="5" t="n">
        <f aca="false">COUNTIF($G$2:G322,0)</f>
        <v>270</v>
      </c>
      <c r="J322" s="2" t="n">
        <f aca="false">COUNTIF(G322:$G$709,0)</f>
        <v>383</v>
      </c>
      <c r="K322" s="2" t="n">
        <f aca="false">COUNTIF(G322:$G$709,1)</f>
        <v>4</v>
      </c>
      <c r="L322" s="2" t="n">
        <f aca="false">H322/(H322+K322)</f>
        <v>0.927272727272727</v>
      </c>
      <c r="M322" s="0" t="n">
        <f aca="false">J322/(J322+I322)</f>
        <v>0.586523736600306</v>
      </c>
      <c r="N322" s="0" t="n">
        <f aca="false">1-M322</f>
        <v>0.413476263399694</v>
      </c>
    </row>
    <row r="323" customFormat="false" ht="15" hidden="false" customHeight="false" outlineLevel="0" collapsed="false">
      <c r="A323" s="0" t="s">
        <v>879</v>
      </c>
      <c r="B323" s="0" t="s">
        <v>2146</v>
      </c>
      <c r="C323" s="4" t="n">
        <v>0.00059</v>
      </c>
      <c r="D323" s="4" t="str">
        <f aca="false">VLOOKUP($A323,таксономия!$1:$1048576,2,0)</f>
        <v>Micrococcales</v>
      </c>
      <c r="E323" s="0" t="n">
        <v>0</v>
      </c>
      <c r="F323" s="0" t="n">
        <f aca="false">VLOOKUP($A323,арх!$1:$1048576,3,0)</f>
        <v>1</v>
      </c>
      <c r="G323" s="0" t="n">
        <f aca="false">IF(E323+F323=2,1,0)</f>
        <v>0</v>
      </c>
      <c r="H323" s="0" t="n">
        <f aca="false">COUNTIF($G$2:G323,1)</f>
        <v>51</v>
      </c>
      <c r="I323" s="5" t="n">
        <f aca="false">COUNTIF($G$2:G323,0)</f>
        <v>271</v>
      </c>
      <c r="J323" s="2" t="n">
        <f aca="false">COUNTIF(G323:$G$709,0)</f>
        <v>382</v>
      </c>
      <c r="K323" s="2" t="n">
        <f aca="false">COUNTIF(G323:$G$709,1)</f>
        <v>4</v>
      </c>
      <c r="L323" s="2" t="n">
        <f aca="false">H323/(H323+K323)</f>
        <v>0.927272727272727</v>
      </c>
      <c r="M323" s="0" t="n">
        <f aca="false">J323/(J323+I323)</f>
        <v>0.584992343032159</v>
      </c>
      <c r="N323" s="0" t="n">
        <f aca="false">1-M323</f>
        <v>0.415007656967841</v>
      </c>
    </row>
    <row r="324" customFormat="false" ht="15" hidden="false" customHeight="false" outlineLevel="0" collapsed="false">
      <c r="A324" s="0" t="s">
        <v>1148</v>
      </c>
      <c r="B324" s="0" t="s">
        <v>2147</v>
      </c>
      <c r="C324" s="4" t="n">
        <v>0.0006</v>
      </c>
      <c r="D324" s="4" t="str">
        <f aca="false">VLOOKUP($A324,таксономия!$1:$1048576,2,0)</f>
        <v>Betaproteobacteria</v>
      </c>
      <c r="E324" s="0" t="n">
        <v>0</v>
      </c>
      <c r="F324" s="0" t="n">
        <f aca="false">VLOOKUP($A324,арх!$1:$1048576,3,0)</f>
        <v>0</v>
      </c>
      <c r="G324" s="0" t="n">
        <f aca="false">IF(E324+F324=2,1,0)</f>
        <v>0</v>
      </c>
      <c r="H324" s="0" t="n">
        <f aca="false">COUNTIF($G$2:G324,1)</f>
        <v>51</v>
      </c>
      <c r="I324" s="5" t="n">
        <f aca="false">COUNTIF($G$2:G324,0)</f>
        <v>272</v>
      </c>
      <c r="J324" s="2" t="n">
        <f aca="false">COUNTIF(G324:$G$709,0)</f>
        <v>381</v>
      </c>
      <c r="K324" s="2" t="n">
        <f aca="false">COUNTIF(G324:$G$709,1)</f>
        <v>4</v>
      </c>
      <c r="L324" s="2" t="n">
        <f aca="false">H324/(H324+K324)</f>
        <v>0.927272727272727</v>
      </c>
      <c r="M324" s="0" t="n">
        <f aca="false">J324/(J324+I324)</f>
        <v>0.583460949464012</v>
      </c>
      <c r="N324" s="0" t="n">
        <f aca="false">1-M324</f>
        <v>0.416539050535988</v>
      </c>
    </row>
    <row r="325" customFormat="false" ht="15" hidden="false" customHeight="false" outlineLevel="0" collapsed="false">
      <c r="A325" s="0" t="s">
        <v>51</v>
      </c>
      <c r="B325" s="0" t="s">
        <v>2148</v>
      </c>
      <c r="C325" s="4" t="n">
        <v>0.0006</v>
      </c>
      <c r="D325" s="4" t="str">
        <f aca="false">VLOOKUP($A325,таксономия!$1:$1048576,2,0)</f>
        <v>Cytophagia</v>
      </c>
      <c r="E325" s="0" t="n">
        <v>0</v>
      </c>
      <c r="F325" s="0" t="n">
        <f aca="false">VLOOKUP($A325,арх!$1:$1048576,3,0)</f>
        <v>0</v>
      </c>
      <c r="G325" s="0" t="n">
        <f aca="false">IF(E325+F325=2,1,0)</f>
        <v>0</v>
      </c>
      <c r="H325" s="0" t="n">
        <f aca="false">COUNTIF($G$2:G325,1)</f>
        <v>51</v>
      </c>
      <c r="I325" s="5" t="n">
        <f aca="false">COUNTIF($G$2:G325,0)</f>
        <v>273</v>
      </c>
      <c r="J325" s="2" t="n">
        <f aca="false">COUNTIF(G325:$G$709,0)</f>
        <v>380</v>
      </c>
      <c r="K325" s="2" t="n">
        <f aca="false">COUNTIF(G325:$G$709,1)</f>
        <v>4</v>
      </c>
      <c r="L325" s="2" t="n">
        <f aca="false">H325/(H325+K325)</f>
        <v>0.927272727272727</v>
      </c>
      <c r="M325" s="0" t="n">
        <f aca="false">J325/(J325+I325)</f>
        <v>0.581929555895865</v>
      </c>
      <c r="N325" s="0" t="n">
        <f aca="false">1-M325</f>
        <v>0.418070444104135</v>
      </c>
    </row>
    <row r="326" customFormat="false" ht="15" hidden="false" customHeight="false" outlineLevel="0" collapsed="false">
      <c r="A326" s="0" t="s">
        <v>889</v>
      </c>
      <c r="B326" s="0" t="s">
        <v>2149</v>
      </c>
      <c r="C326" s="4" t="n">
        <v>0.00062</v>
      </c>
      <c r="D326" s="4" t="str">
        <f aca="false">VLOOKUP($A326,таксономия!$1:$1048576,2,0)</f>
        <v>Alphaproteobacteria</v>
      </c>
      <c r="E326" s="0" t="n">
        <v>0</v>
      </c>
      <c r="F326" s="0" t="n">
        <f aca="false">VLOOKUP($A326,арх!$1:$1048576,3,0)</f>
        <v>0</v>
      </c>
      <c r="G326" s="0" t="n">
        <f aca="false">IF(E326+F326=2,1,0)</f>
        <v>0</v>
      </c>
      <c r="H326" s="0" t="n">
        <f aca="false">COUNTIF($G$2:G326,1)</f>
        <v>51</v>
      </c>
      <c r="I326" s="5" t="n">
        <f aca="false">COUNTIF($G$2:G326,0)</f>
        <v>274</v>
      </c>
      <c r="J326" s="2" t="n">
        <f aca="false">COUNTIF(G326:$G$709,0)</f>
        <v>379</v>
      </c>
      <c r="K326" s="2" t="n">
        <f aca="false">COUNTIF(G326:$G$709,1)</f>
        <v>4</v>
      </c>
      <c r="L326" s="2" t="n">
        <f aca="false">H326/(H326+K326)</f>
        <v>0.927272727272727</v>
      </c>
      <c r="M326" s="0" t="n">
        <f aca="false">J326/(J326+I326)</f>
        <v>0.580398162327718</v>
      </c>
      <c r="N326" s="0" t="n">
        <f aca="false">1-M326</f>
        <v>0.419601837672282</v>
      </c>
    </row>
    <row r="327" customFormat="false" ht="15" hidden="false" customHeight="false" outlineLevel="0" collapsed="false">
      <c r="A327" s="0" t="s">
        <v>905</v>
      </c>
      <c r="B327" s="0" t="s">
        <v>2150</v>
      </c>
      <c r="C327" s="4" t="n">
        <v>0.00063</v>
      </c>
      <c r="D327" s="4" t="str">
        <f aca="false">VLOOKUP($A327,таксономия!$1:$1048576,2,0)</f>
        <v>Gammaproteobacteria</v>
      </c>
      <c r="E327" s="0" t="n">
        <v>0</v>
      </c>
      <c r="F327" s="0" t="n">
        <f aca="false">VLOOKUP($A327,арх!$1:$1048576,3,0)</f>
        <v>0</v>
      </c>
      <c r="G327" s="0" t="n">
        <f aca="false">IF(E327+F327=2,1,0)</f>
        <v>0</v>
      </c>
      <c r="H327" s="0" t="n">
        <f aca="false">COUNTIF($G$2:G327,1)</f>
        <v>51</v>
      </c>
      <c r="I327" s="5" t="n">
        <f aca="false">COUNTIF($G$2:G327,0)</f>
        <v>275</v>
      </c>
      <c r="J327" s="2" t="n">
        <f aca="false">COUNTIF(G327:$G$709,0)</f>
        <v>378</v>
      </c>
      <c r="K327" s="2" t="n">
        <f aca="false">COUNTIF(G327:$G$709,1)</f>
        <v>4</v>
      </c>
      <c r="L327" s="2" t="n">
        <f aca="false">H327/(H327+K327)</f>
        <v>0.927272727272727</v>
      </c>
      <c r="M327" s="0" t="n">
        <f aca="false">J327/(J327+I327)</f>
        <v>0.578866768759571</v>
      </c>
      <c r="N327" s="0" t="n">
        <f aca="false">1-M327</f>
        <v>0.421133231240429</v>
      </c>
    </row>
    <row r="328" customFormat="false" ht="15" hidden="false" customHeight="false" outlineLevel="0" collapsed="false">
      <c r="A328" s="0" t="s">
        <v>532</v>
      </c>
      <c r="B328" s="0" t="s">
        <v>2151</v>
      </c>
      <c r="C328" s="4" t="n">
        <v>0.00063</v>
      </c>
      <c r="D328" s="4" t="str">
        <f aca="false">VLOOKUP($A328,таксономия!$1:$1048576,2,0)</f>
        <v>Betaproteobacteria</v>
      </c>
      <c r="E328" s="0" t="n">
        <v>0</v>
      </c>
      <c r="F328" s="0" t="n">
        <f aca="false">VLOOKUP($A328,арх!$1:$1048576,3,0)</f>
        <v>0</v>
      </c>
      <c r="G328" s="0" t="n">
        <f aca="false">IF(E328+F328=2,1,0)</f>
        <v>0</v>
      </c>
      <c r="H328" s="0" t="n">
        <f aca="false">COUNTIF($G$2:G328,1)</f>
        <v>51</v>
      </c>
      <c r="I328" s="5" t="n">
        <f aca="false">COUNTIF($G$2:G328,0)</f>
        <v>276</v>
      </c>
      <c r="J328" s="2" t="n">
        <f aca="false">COUNTIF(G328:$G$709,0)</f>
        <v>377</v>
      </c>
      <c r="K328" s="2" t="n">
        <f aca="false">COUNTIF(G328:$G$709,1)</f>
        <v>4</v>
      </c>
      <c r="L328" s="2" t="n">
        <f aca="false">H328/(H328+K328)</f>
        <v>0.927272727272727</v>
      </c>
      <c r="M328" s="0" t="n">
        <f aca="false">J328/(J328+I328)</f>
        <v>0.577335375191424</v>
      </c>
      <c r="N328" s="0" t="n">
        <f aca="false">1-M328</f>
        <v>0.422664624808576</v>
      </c>
    </row>
    <row r="329" customFormat="false" ht="15" hidden="false" customHeight="false" outlineLevel="0" collapsed="false">
      <c r="A329" s="0" t="s">
        <v>416</v>
      </c>
      <c r="B329" s="0" t="s">
        <v>2152</v>
      </c>
      <c r="C329" s="4" t="n">
        <v>0.00064</v>
      </c>
      <c r="D329" s="4" t="str">
        <f aca="false">VLOOKUP($A329,таксономия!$1:$1048576,2,0)</f>
        <v>Propionibacteriales</v>
      </c>
      <c r="E329" s="0" t="n">
        <v>0</v>
      </c>
      <c r="F329" s="0" t="n">
        <f aca="false">VLOOKUP($A329,арх!$1:$1048576,3,0)</f>
        <v>0</v>
      </c>
      <c r="G329" s="0" t="n">
        <f aca="false">IF(E329+F329=2,1,0)</f>
        <v>0</v>
      </c>
      <c r="H329" s="0" t="n">
        <f aca="false">COUNTIF($G$2:G329,1)</f>
        <v>51</v>
      </c>
      <c r="I329" s="5" t="n">
        <f aca="false">COUNTIF($G$2:G329,0)</f>
        <v>277</v>
      </c>
      <c r="J329" s="2" t="n">
        <f aca="false">COUNTIF(G329:$G$709,0)</f>
        <v>376</v>
      </c>
      <c r="K329" s="2" t="n">
        <f aca="false">COUNTIF(G329:$G$709,1)</f>
        <v>4</v>
      </c>
      <c r="L329" s="2" t="n">
        <f aca="false">H329/(H329+K329)</f>
        <v>0.927272727272727</v>
      </c>
      <c r="M329" s="0" t="n">
        <f aca="false">J329/(J329+I329)</f>
        <v>0.575803981623277</v>
      </c>
      <c r="N329" s="0" t="n">
        <f aca="false">1-M329</f>
        <v>0.424196018376723</v>
      </c>
    </row>
    <row r="330" customFormat="false" ht="15" hidden="false" customHeight="false" outlineLevel="0" collapsed="false">
      <c r="A330" s="0" t="s">
        <v>646</v>
      </c>
      <c r="B330" s="0" t="s">
        <v>2153</v>
      </c>
      <c r="C330" s="4" t="n">
        <v>0.00064</v>
      </c>
      <c r="D330" s="4" t="str">
        <f aca="false">VLOOKUP($A330,таксономия!$1:$1048576,2,0)</f>
        <v>Propionibacteriales</v>
      </c>
      <c r="E330" s="0" t="n">
        <v>0</v>
      </c>
      <c r="F330" s="0" t="n">
        <f aca="false">VLOOKUP($A330,арх!$1:$1048576,3,0)</f>
        <v>0</v>
      </c>
      <c r="G330" s="0" t="n">
        <f aca="false">IF(E330+F330=2,1,0)</f>
        <v>0</v>
      </c>
      <c r="H330" s="0" t="n">
        <f aca="false">COUNTIF($G$2:G330,1)</f>
        <v>51</v>
      </c>
      <c r="I330" s="5" t="n">
        <f aca="false">COUNTIF($G$2:G330,0)</f>
        <v>278</v>
      </c>
      <c r="J330" s="2" t="n">
        <f aca="false">COUNTIF(G330:$G$709,0)</f>
        <v>375</v>
      </c>
      <c r="K330" s="2" t="n">
        <f aca="false">COUNTIF(G330:$G$709,1)</f>
        <v>4</v>
      </c>
      <c r="L330" s="2" t="n">
        <f aca="false">H330/(H330+K330)</f>
        <v>0.927272727272727</v>
      </c>
      <c r="M330" s="0" t="n">
        <f aca="false">J330/(J330+I330)</f>
        <v>0.57427258805513</v>
      </c>
      <c r="N330" s="0" t="n">
        <f aca="false">1-M330</f>
        <v>0.42572741194487</v>
      </c>
    </row>
    <row r="331" customFormat="false" ht="15" hidden="false" customHeight="false" outlineLevel="0" collapsed="false">
      <c r="A331" s="0" t="s">
        <v>1186</v>
      </c>
      <c r="B331" s="0" t="s">
        <v>2154</v>
      </c>
      <c r="C331" s="4" t="n">
        <v>0.00064</v>
      </c>
      <c r="D331" s="4" t="str">
        <f aca="false">VLOOKUP($A331,таксономия!$1:$1048576,2,0)</f>
        <v>Propionibacteriales</v>
      </c>
      <c r="E331" s="0" t="n">
        <v>0</v>
      </c>
      <c r="F331" s="0" t="n">
        <f aca="false">VLOOKUP($A331,арх!$1:$1048576,3,0)</f>
        <v>0</v>
      </c>
      <c r="G331" s="0" t="n">
        <f aca="false">IF(E331+F331=2,1,0)</f>
        <v>0</v>
      </c>
      <c r="H331" s="0" t="n">
        <f aca="false">COUNTIF($G$2:G331,1)</f>
        <v>51</v>
      </c>
      <c r="I331" s="5" t="n">
        <f aca="false">COUNTIF($G$2:G331,0)</f>
        <v>279</v>
      </c>
      <c r="J331" s="2" t="n">
        <f aca="false">COUNTIF(G331:$G$709,0)</f>
        <v>374</v>
      </c>
      <c r="K331" s="2" t="n">
        <f aca="false">COUNTIF(G331:$G$709,1)</f>
        <v>4</v>
      </c>
      <c r="L331" s="2" t="n">
        <f aca="false">H331/(H331+K331)</f>
        <v>0.927272727272727</v>
      </c>
      <c r="M331" s="0" t="n">
        <f aca="false">J331/(J331+I331)</f>
        <v>0.572741194486983</v>
      </c>
      <c r="N331" s="0" t="n">
        <f aca="false">1-M331</f>
        <v>0.427258805513017</v>
      </c>
    </row>
    <row r="332" customFormat="false" ht="15" hidden="false" customHeight="false" outlineLevel="0" collapsed="false">
      <c r="A332" s="0" t="s">
        <v>87</v>
      </c>
      <c r="B332" s="0" t="s">
        <v>2155</v>
      </c>
      <c r="C332" s="4" t="n">
        <v>0.00064</v>
      </c>
      <c r="D332" s="4" t="str">
        <f aca="false">VLOOKUP($A332,таксономия!$1:$1048576,2,0)</f>
        <v>Alphaproteobacteria</v>
      </c>
      <c r="E332" s="0" t="n">
        <v>0</v>
      </c>
      <c r="F332" s="0" t="n">
        <f aca="false">VLOOKUP($A332,арх!$1:$1048576,3,0)</f>
        <v>0</v>
      </c>
      <c r="G332" s="0" t="n">
        <f aca="false">IF(E332+F332=2,1,0)</f>
        <v>0</v>
      </c>
      <c r="H332" s="0" t="n">
        <f aca="false">COUNTIF($G$2:G332,1)</f>
        <v>51</v>
      </c>
      <c r="I332" s="5" t="n">
        <f aca="false">COUNTIF($G$2:G332,0)</f>
        <v>280</v>
      </c>
      <c r="J332" s="2" t="n">
        <f aca="false">COUNTIF(G332:$G$709,0)</f>
        <v>373</v>
      </c>
      <c r="K332" s="2" t="n">
        <f aca="false">COUNTIF(G332:$G$709,1)</f>
        <v>4</v>
      </c>
      <c r="L332" s="2" t="n">
        <f aca="false">H332/(H332+K332)</f>
        <v>0.927272727272727</v>
      </c>
      <c r="M332" s="0" t="n">
        <f aca="false">J332/(J332+I332)</f>
        <v>0.571209800918836</v>
      </c>
      <c r="N332" s="0" t="n">
        <f aca="false">1-M332</f>
        <v>0.428790199081164</v>
      </c>
    </row>
    <row r="333" customFormat="false" ht="15" hidden="false" customHeight="false" outlineLevel="0" collapsed="false">
      <c r="A333" s="0" t="s">
        <v>820</v>
      </c>
      <c r="B333" s="0" t="s">
        <v>2156</v>
      </c>
      <c r="C333" s="4" t="n">
        <v>0.00065</v>
      </c>
      <c r="D333" s="4" t="str">
        <f aca="false">VLOOKUP($A333,таксономия!$1:$1048576,2,0)</f>
        <v>Gammaproteobacteria</v>
      </c>
      <c r="E333" s="0" t="n">
        <v>0</v>
      </c>
      <c r="F333" s="0" t="n">
        <f aca="false">VLOOKUP($A333,арх!$1:$1048576,3,0)</f>
        <v>0</v>
      </c>
      <c r="G333" s="0" t="n">
        <f aca="false">IF(E333+F333=2,1,0)</f>
        <v>0</v>
      </c>
      <c r="H333" s="0" t="n">
        <f aca="false">COUNTIF($G$2:G333,1)</f>
        <v>51</v>
      </c>
      <c r="I333" s="5" t="n">
        <f aca="false">COUNTIF($G$2:G333,0)</f>
        <v>281</v>
      </c>
      <c r="J333" s="2" t="n">
        <f aca="false">COUNTIF(G333:$G$709,0)</f>
        <v>372</v>
      </c>
      <c r="K333" s="2" t="n">
        <f aca="false">COUNTIF(G333:$G$709,1)</f>
        <v>4</v>
      </c>
      <c r="L333" s="2" t="n">
        <f aca="false">H333/(H333+K333)</f>
        <v>0.927272727272727</v>
      </c>
      <c r="M333" s="0" t="n">
        <f aca="false">J333/(J333+I333)</f>
        <v>0.569678407350689</v>
      </c>
      <c r="N333" s="0" t="n">
        <f aca="false">1-M333</f>
        <v>0.430321592649311</v>
      </c>
    </row>
    <row r="334" customFormat="false" ht="15" hidden="false" customHeight="false" outlineLevel="0" collapsed="false">
      <c r="A334" s="0" t="s">
        <v>76</v>
      </c>
      <c r="B334" s="0" t="s">
        <v>2157</v>
      </c>
      <c r="C334" s="4" t="n">
        <v>0.00066</v>
      </c>
      <c r="D334" s="4" t="str">
        <f aca="false">VLOOKUP($A334,таксономия!$1:$1048576,2,0)</f>
        <v>Gammaproteobacteria</v>
      </c>
      <c r="E334" s="0" t="n">
        <v>0</v>
      </c>
      <c r="F334" s="0" t="n">
        <f aca="false">VLOOKUP($A334,арх!$1:$1048576,3,0)</f>
        <v>0</v>
      </c>
      <c r="G334" s="0" t="n">
        <f aca="false">IF(E334+F334=2,1,0)</f>
        <v>0</v>
      </c>
      <c r="H334" s="0" t="n">
        <f aca="false">COUNTIF($G$2:G334,1)</f>
        <v>51</v>
      </c>
      <c r="I334" s="5" t="n">
        <f aca="false">COUNTIF($G$2:G334,0)</f>
        <v>282</v>
      </c>
      <c r="J334" s="2" t="n">
        <f aca="false">COUNTIF(G334:$G$709,0)</f>
        <v>371</v>
      </c>
      <c r="K334" s="2" t="n">
        <f aca="false">COUNTIF(G334:$G$709,1)</f>
        <v>4</v>
      </c>
      <c r="L334" s="2" t="n">
        <f aca="false">H334/(H334+K334)</f>
        <v>0.927272727272727</v>
      </c>
      <c r="M334" s="0" t="n">
        <f aca="false">J334/(J334+I334)</f>
        <v>0.568147013782542</v>
      </c>
      <c r="N334" s="0" t="n">
        <f aca="false">1-M334</f>
        <v>0.431852986217458</v>
      </c>
    </row>
    <row r="335" customFormat="false" ht="15" hidden="false" customHeight="false" outlineLevel="0" collapsed="false">
      <c r="A335" s="0" t="s">
        <v>676</v>
      </c>
      <c r="B335" s="0" t="s">
        <v>2158</v>
      </c>
      <c r="C335" s="4" t="n">
        <v>0.00066</v>
      </c>
      <c r="D335" s="4" t="str">
        <f aca="false">VLOOKUP($A335,таксономия!$1:$1048576,2,0)</f>
        <v>Gammaproteobacteria</v>
      </c>
      <c r="E335" s="0" t="n">
        <v>0</v>
      </c>
      <c r="F335" s="0" t="n">
        <f aca="false">VLOOKUP($A335,арх!$1:$1048576,3,0)</f>
        <v>0</v>
      </c>
      <c r="G335" s="0" t="n">
        <f aca="false">IF(E335+F335=2,1,0)</f>
        <v>0</v>
      </c>
      <c r="H335" s="0" t="n">
        <f aca="false">COUNTIF($G$2:G335,1)</f>
        <v>51</v>
      </c>
      <c r="I335" s="5" t="n">
        <f aca="false">COUNTIF($G$2:G335,0)</f>
        <v>283</v>
      </c>
      <c r="J335" s="2" t="n">
        <f aca="false">COUNTIF(G335:$G$709,0)</f>
        <v>370</v>
      </c>
      <c r="K335" s="2" t="n">
        <f aca="false">COUNTIF(G335:$G$709,1)</f>
        <v>4</v>
      </c>
      <c r="L335" s="2" t="n">
        <f aca="false">H335/(H335+K335)</f>
        <v>0.927272727272727</v>
      </c>
      <c r="M335" s="0" t="n">
        <f aca="false">J335/(J335+I335)</f>
        <v>0.566615620214395</v>
      </c>
      <c r="N335" s="0" t="n">
        <f aca="false">1-M335</f>
        <v>0.433384379785605</v>
      </c>
    </row>
    <row r="336" customFormat="false" ht="15" hidden="false" customHeight="false" outlineLevel="0" collapsed="false">
      <c r="A336" s="0" t="s">
        <v>1225</v>
      </c>
      <c r="B336" s="0" t="s">
        <v>2159</v>
      </c>
      <c r="C336" s="4" t="n">
        <v>0.00066</v>
      </c>
      <c r="D336" s="4" t="str">
        <f aca="false">VLOOKUP($A336,таксономия!$1:$1048576,2,0)</f>
        <v>Gammaproteobacteria</v>
      </c>
      <c r="E336" s="0" t="n">
        <v>0</v>
      </c>
      <c r="F336" s="0" t="n">
        <f aca="false">VLOOKUP($A336,арх!$1:$1048576,3,0)</f>
        <v>0</v>
      </c>
      <c r="G336" s="0" t="n">
        <f aca="false">IF(E336+F336=2,1,0)</f>
        <v>0</v>
      </c>
      <c r="H336" s="0" t="n">
        <f aca="false">COUNTIF($G$2:G336,1)</f>
        <v>51</v>
      </c>
      <c r="I336" s="5" t="n">
        <f aca="false">COUNTIF($G$2:G336,0)</f>
        <v>284</v>
      </c>
      <c r="J336" s="2" t="n">
        <f aca="false">COUNTIF(G336:$G$709,0)</f>
        <v>369</v>
      </c>
      <c r="K336" s="2" t="n">
        <f aca="false">COUNTIF(G336:$G$709,1)</f>
        <v>4</v>
      </c>
      <c r="L336" s="2" t="n">
        <f aca="false">H336/(H336+K336)</f>
        <v>0.927272727272727</v>
      </c>
      <c r="M336" s="0" t="n">
        <f aca="false">J336/(J336+I336)</f>
        <v>0.565084226646248</v>
      </c>
      <c r="N336" s="0" t="n">
        <f aca="false">1-M336</f>
        <v>0.434915773353752</v>
      </c>
    </row>
    <row r="337" customFormat="false" ht="15" hidden="false" customHeight="false" outlineLevel="0" collapsed="false">
      <c r="A337" s="0" t="s">
        <v>1230</v>
      </c>
      <c r="B337" s="0" t="s">
        <v>2160</v>
      </c>
      <c r="C337" s="4" t="n">
        <v>0.00066</v>
      </c>
      <c r="D337" s="4" t="str">
        <f aca="false">VLOOKUP($A337,таксономия!$1:$1048576,2,0)</f>
        <v>Gammaproteobacteria</v>
      </c>
      <c r="E337" s="0" t="n">
        <v>0</v>
      </c>
      <c r="F337" s="0" t="n">
        <f aca="false">VLOOKUP($A337,арх!$1:$1048576,3,0)</f>
        <v>0</v>
      </c>
      <c r="G337" s="0" t="n">
        <f aca="false">IF(E337+F337=2,1,0)</f>
        <v>0</v>
      </c>
      <c r="H337" s="0" t="n">
        <f aca="false">COUNTIF($G$2:G337,1)</f>
        <v>51</v>
      </c>
      <c r="I337" s="5" t="n">
        <f aca="false">COUNTIF($G$2:G337,0)</f>
        <v>285</v>
      </c>
      <c r="J337" s="2" t="n">
        <f aca="false">COUNTIF(G337:$G$709,0)</f>
        <v>368</v>
      </c>
      <c r="K337" s="2" t="n">
        <f aca="false">COUNTIF(G337:$G$709,1)</f>
        <v>4</v>
      </c>
      <c r="L337" s="2" t="n">
        <f aca="false">H337/(H337+K337)</f>
        <v>0.927272727272727</v>
      </c>
      <c r="M337" s="0" t="n">
        <f aca="false">J337/(J337+I337)</f>
        <v>0.563552833078101</v>
      </c>
      <c r="N337" s="0" t="n">
        <f aca="false">1-M337</f>
        <v>0.436447166921899</v>
      </c>
    </row>
    <row r="338" customFormat="false" ht="15" hidden="false" customHeight="false" outlineLevel="0" collapsed="false">
      <c r="A338" s="0" t="s">
        <v>33</v>
      </c>
      <c r="B338" s="0" t="s">
        <v>2161</v>
      </c>
      <c r="C338" s="4" t="n">
        <v>0.00068</v>
      </c>
      <c r="D338" s="4" t="str">
        <f aca="false">VLOOKUP($A338,таксономия!$1:$1048576,2,0)</f>
        <v>Betaproteobacteria</v>
      </c>
      <c r="E338" s="0" t="n">
        <v>0</v>
      </c>
      <c r="F338" s="0" t="n">
        <f aca="false">VLOOKUP($A338,арх!$1:$1048576,3,0)</f>
        <v>0</v>
      </c>
      <c r="G338" s="0" t="n">
        <f aca="false">IF(E338+F338=2,1,0)</f>
        <v>0</v>
      </c>
      <c r="H338" s="0" t="n">
        <f aca="false">COUNTIF($G$2:G338,1)</f>
        <v>51</v>
      </c>
      <c r="I338" s="5" t="n">
        <f aca="false">COUNTIF($G$2:G338,0)</f>
        <v>286</v>
      </c>
      <c r="J338" s="2" t="n">
        <f aca="false">COUNTIF(G338:$G$709,0)</f>
        <v>367</v>
      </c>
      <c r="K338" s="2" t="n">
        <f aca="false">COUNTIF(G338:$G$709,1)</f>
        <v>4</v>
      </c>
      <c r="L338" s="2" t="n">
        <f aca="false">H338/(H338+K338)</f>
        <v>0.927272727272727</v>
      </c>
      <c r="M338" s="0" t="n">
        <f aca="false">J338/(J338+I338)</f>
        <v>0.562021439509954</v>
      </c>
      <c r="N338" s="0" t="n">
        <f aca="false">1-M338</f>
        <v>0.437978560490046</v>
      </c>
    </row>
    <row r="339" customFormat="false" ht="15" hidden="false" customHeight="false" outlineLevel="0" collapsed="false">
      <c r="A339" s="0" t="s">
        <v>703</v>
      </c>
      <c r="B339" s="0" t="s">
        <v>2162</v>
      </c>
      <c r="C339" s="4" t="n">
        <v>0.00068</v>
      </c>
      <c r="D339" s="4" t="str">
        <f aca="false">VLOOKUP($A339,таксономия!$1:$1048576,2,0)</f>
        <v>Coriobacteriia</v>
      </c>
      <c r="E339" s="0" t="n">
        <v>0</v>
      </c>
      <c r="F339" s="0" t="n">
        <f aca="false">VLOOKUP($A339,арх!$1:$1048576,3,0)</f>
        <v>0</v>
      </c>
      <c r="G339" s="0" t="n">
        <f aca="false">IF(E339+F339=2,1,0)</f>
        <v>0</v>
      </c>
      <c r="H339" s="0" t="n">
        <f aca="false">COUNTIF($G$2:G339,1)</f>
        <v>51</v>
      </c>
      <c r="I339" s="5" t="n">
        <f aca="false">COUNTIF($G$2:G339,0)</f>
        <v>287</v>
      </c>
      <c r="J339" s="2" t="n">
        <f aca="false">COUNTIF(G339:$G$709,0)</f>
        <v>366</v>
      </c>
      <c r="K339" s="2" t="n">
        <f aca="false">COUNTIF(G339:$G$709,1)</f>
        <v>4</v>
      </c>
      <c r="L339" s="2" t="n">
        <f aca="false">H339/(H339+K339)</f>
        <v>0.927272727272727</v>
      </c>
      <c r="M339" s="0" t="n">
        <f aca="false">J339/(J339+I339)</f>
        <v>0.560490045941807</v>
      </c>
      <c r="N339" s="0" t="n">
        <f aca="false">1-M339</f>
        <v>0.439509954058193</v>
      </c>
    </row>
    <row r="340" customFormat="false" ht="15" hidden="false" customHeight="false" outlineLevel="0" collapsed="false">
      <c r="A340" s="0" t="s">
        <v>826</v>
      </c>
      <c r="B340" s="0" t="s">
        <v>2163</v>
      </c>
      <c r="C340" s="4" t="n">
        <v>0.00069</v>
      </c>
      <c r="D340" s="4" t="str">
        <f aca="false">VLOOKUP($A340,таксономия!$1:$1048576,2,0)</f>
        <v>Corynebacteriales</v>
      </c>
      <c r="E340" s="0" t="n">
        <v>1</v>
      </c>
      <c r="F340" s="0" t="n">
        <f aca="false">VLOOKUP($A340,арх!$1:$1048576,3,0)</f>
        <v>1</v>
      </c>
      <c r="G340" s="0" t="n">
        <f aca="false">IF(E340+F340=2,1,0)</f>
        <v>1</v>
      </c>
      <c r="H340" s="0" t="n">
        <f aca="false">COUNTIF($G$2:G340,1)</f>
        <v>52</v>
      </c>
      <c r="I340" s="5" t="n">
        <f aca="false">COUNTIF($G$2:G340,0)</f>
        <v>287</v>
      </c>
      <c r="J340" s="2" t="n">
        <f aca="false">COUNTIF(G340:$G$709,0)</f>
        <v>365</v>
      </c>
      <c r="K340" s="2" t="n">
        <f aca="false">COUNTIF(G340:$G$709,1)</f>
        <v>4</v>
      </c>
      <c r="L340" s="2" t="n">
        <f aca="false">H340/(H340+K340)</f>
        <v>0.928571428571429</v>
      </c>
      <c r="M340" s="0" t="n">
        <f aca="false">J340/(J340+I340)</f>
        <v>0.559815950920245</v>
      </c>
      <c r="N340" s="0" t="n">
        <f aca="false">1-M340</f>
        <v>0.440184049079755</v>
      </c>
    </row>
    <row r="341" customFormat="false" ht="15" hidden="false" customHeight="false" outlineLevel="0" collapsed="false">
      <c r="A341" s="0" t="s">
        <v>964</v>
      </c>
      <c r="B341" s="0" t="s">
        <v>2164</v>
      </c>
      <c r="C341" s="4" t="n">
        <v>0.00074</v>
      </c>
      <c r="D341" s="4" t="str">
        <f aca="false">VLOOKUP($A341,таксономия!$1:$1048576,2,0)</f>
        <v>Alphaproteobacteria</v>
      </c>
      <c r="E341" s="0" t="n">
        <v>0</v>
      </c>
      <c r="F341" s="0" t="n">
        <f aca="false">VLOOKUP($A341,арх!$1:$1048576,3,0)</f>
        <v>0</v>
      </c>
      <c r="G341" s="0" t="n">
        <f aca="false">IF(E341+F341=2,1,0)</f>
        <v>0</v>
      </c>
      <c r="H341" s="0" t="n">
        <f aca="false">COUNTIF($G$2:G341,1)</f>
        <v>52</v>
      </c>
      <c r="I341" s="5" t="n">
        <f aca="false">COUNTIF($G$2:G341,0)</f>
        <v>288</v>
      </c>
      <c r="J341" s="2" t="n">
        <f aca="false">COUNTIF(G341:$G$709,0)</f>
        <v>365</v>
      </c>
      <c r="K341" s="2" t="n">
        <f aca="false">COUNTIF(G341:$G$709,1)</f>
        <v>3</v>
      </c>
      <c r="L341" s="2" t="n">
        <f aca="false">H341/(H341+K341)</f>
        <v>0.945454545454545</v>
      </c>
      <c r="M341" s="0" t="n">
        <f aca="false">J341/(J341+I341)</f>
        <v>0.55895865237366</v>
      </c>
      <c r="N341" s="0" t="n">
        <f aca="false">1-M341</f>
        <v>0.44104134762634</v>
      </c>
    </row>
    <row r="342" customFormat="false" ht="15" hidden="false" customHeight="false" outlineLevel="0" collapsed="false">
      <c r="A342" s="0" t="s">
        <v>544</v>
      </c>
      <c r="B342" s="0" t="s">
        <v>2165</v>
      </c>
      <c r="C342" s="4" t="n">
        <v>0.00075</v>
      </c>
      <c r="D342" s="4" t="str">
        <f aca="false">VLOOKUP($A342,таксономия!$1:$1048576,2,0)</f>
        <v>Gammaproteobacteria</v>
      </c>
      <c r="E342" s="0" t="n">
        <v>0</v>
      </c>
      <c r="F342" s="0" t="n">
        <f aca="false">VLOOKUP($A342,арх!$1:$1048576,3,0)</f>
        <v>0</v>
      </c>
      <c r="G342" s="0" t="n">
        <f aca="false">IF(E342+F342=2,1,0)</f>
        <v>0</v>
      </c>
      <c r="H342" s="0" t="n">
        <f aca="false">COUNTIF($G$2:G342,1)</f>
        <v>52</v>
      </c>
      <c r="I342" s="5" t="n">
        <f aca="false">COUNTIF($G$2:G342,0)</f>
        <v>289</v>
      </c>
      <c r="J342" s="2" t="n">
        <f aca="false">COUNTIF(G342:$G$709,0)</f>
        <v>364</v>
      </c>
      <c r="K342" s="2" t="n">
        <f aca="false">COUNTIF(G342:$G$709,1)</f>
        <v>3</v>
      </c>
      <c r="L342" s="2" t="n">
        <f aca="false">H342/(H342+K342)</f>
        <v>0.945454545454545</v>
      </c>
      <c r="M342" s="0" t="n">
        <f aca="false">J342/(J342+I342)</f>
        <v>0.557427258805513</v>
      </c>
      <c r="N342" s="0" t="n">
        <f aca="false">1-M342</f>
        <v>0.442572741194487</v>
      </c>
    </row>
    <row r="343" customFormat="false" ht="15" hidden="false" customHeight="false" outlineLevel="0" collapsed="false">
      <c r="A343" s="0" t="s">
        <v>554</v>
      </c>
      <c r="B343" s="0" t="s">
        <v>2166</v>
      </c>
      <c r="C343" s="4" t="n">
        <v>0.00075</v>
      </c>
      <c r="D343" s="4" t="str">
        <f aca="false">VLOOKUP($A343,таксономия!$1:$1048576,2,0)</f>
        <v>Gammaproteobacteria</v>
      </c>
      <c r="E343" s="0" t="n">
        <v>0</v>
      </c>
      <c r="F343" s="0" t="n">
        <f aca="false">VLOOKUP($A343,арх!$1:$1048576,3,0)</f>
        <v>0</v>
      </c>
      <c r="G343" s="0" t="n">
        <f aca="false">IF(E343+F343=2,1,0)</f>
        <v>0</v>
      </c>
      <c r="H343" s="0" t="n">
        <f aca="false">COUNTIF($G$2:G343,1)</f>
        <v>52</v>
      </c>
      <c r="I343" s="5" t="n">
        <f aca="false">COUNTIF($G$2:G343,0)</f>
        <v>290</v>
      </c>
      <c r="J343" s="2" t="n">
        <f aca="false">COUNTIF(G343:$G$709,0)</f>
        <v>363</v>
      </c>
      <c r="K343" s="2" t="n">
        <f aca="false">COUNTIF(G343:$G$709,1)</f>
        <v>3</v>
      </c>
      <c r="L343" s="2" t="n">
        <f aca="false">H343/(H343+K343)</f>
        <v>0.945454545454545</v>
      </c>
      <c r="M343" s="0" t="n">
        <f aca="false">J343/(J343+I343)</f>
        <v>0.555895865237366</v>
      </c>
      <c r="N343" s="0" t="n">
        <f aca="false">1-M343</f>
        <v>0.444104134762634</v>
      </c>
    </row>
    <row r="344" customFormat="false" ht="15" hidden="false" customHeight="false" outlineLevel="0" collapsed="false">
      <c r="A344" s="0" t="s">
        <v>698</v>
      </c>
      <c r="B344" s="0" t="s">
        <v>2167</v>
      </c>
      <c r="C344" s="4" t="n">
        <v>0.00075</v>
      </c>
      <c r="D344" s="4" t="str">
        <f aca="false">VLOOKUP($A344,таксономия!$1:$1048576,2,0)</f>
        <v>Gammaproteobacteria</v>
      </c>
      <c r="E344" s="0" t="n">
        <v>0</v>
      </c>
      <c r="F344" s="0" t="n">
        <f aca="false">VLOOKUP($A344,арх!$1:$1048576,3,0)</f>
        <v>0</v>
      </c>
      <c r="G344" s="0" t="n">
        <f aca="false">IF(E344+F344=2,1,0)</f>
        <v>0</v>
      </c>
      <c r="H344" s="0" t="n">
        <f aca="false">COUNTIF($G$2:G344,1)</f>
        <v>52</v>
      </c>
      <c r="I344" s="5" t="n">
        <f aca="false">COUNTIF($G$2:G344,0)</f>
        <v>291</v>
      </c>
      <c r="J344" s="2" t="n">
        <f aca="false">COUNTIF(G344:$G$709,0)</f>
        <v>362</v>
      </c>
      <c r="K344" s="2" t="n">
        <f aca="false">COUNTIF(G344:$G$709,1)</f>
        <v>3</v>
      </c>
      <c r="L344" s="2" t="n">
        <f aca="false">H344/(H344+K344)</f>
        <v>0.945454545454545</v>
      </c>
      <c r="M344" s="0" t="n">
        <f aca="false">J344/(J344+I344)</f>
        <v>0.554364471669219</v>
      </c>
      <c r="N344" s="0" t="n">
        <f aca="false">1-M344</f>
        <v>0.445635528330781</v>
      </c>
    </row>
    <row r="345" customFormat="false" ht="15" hidden="false" customHeight="false" outlineLevel="0" collapsed="false">
      <c r="A345" s="0" t="s">
        <v>942</v>
      </c>
      <c r="B345" s="0" t="s">
        <v>2168</v>
      </c>
      <c r="C345" s="4" t="n">
        <v>0.00075</v>
      </c>
      <c r="D345" s="4" t="str">
        <f aca="false">VLOOKUP($A345,таксономия!$1:$1048576,2,0)</f>
        <v>Alphaproteobacteria</v>
      </c>
      <c r="E345" s="0" t="n">
        <v>0</v>
      </c>
      <c r="F345" s="0" t="n">
        <f aca="false">VLOOKUP($A345,арх!$1:$1048576,3,0)</f>
        <v>0</v>
      </c>
      <c r="G345" s="0" t="n">
        <f aca="false">IF(E345+F345=2,1,0)</f>
        <v>0</v>
      </c>
      <c r="H345" s="0" t="n">
        <f aca="false">COUNTIF($G$2:G345,1)</f>
        <v>52</v>
      </c>
      <c r="I345" s="5" t="n">
        <f aca="false">COUNTIF($G$2:G345,0)</f>
        <v>292</v>
      </c>
      <c r="J345" s="2" t="n">
        <f aca="false">COUNTIF(G345:$G$709,0)</f>
        <v>361</v>
      </c>
      <c r="K345" s="2" t="n">
        <f aca="false">COUNTIF(G345:$G$709,1)</f>
        <v>3</v>
      </c>
      <c r="L345" s="2" t="n">
        <f aca="false">H345/(H345+K345)</f>
        <v>0.945454545454545</v>
      </c>
      <c r="M345" s="0" t="n">
        <f aca="false">J345/(J345+I345)</f>
        <v>0.552833078101072</v>
      </c>
      <c r="N345" s="0" t="n">
        <f aca="false">1-M345</f>
        <v>0.447166921898928</v>
      </c>
    </row>
    <row r="346" customFormat="false" ht="15" hidden="false" customHeight="false" outlineLevel="0" collapsed="false">
      <c r="A346" s="0" t="s">
        <v>779</v>
      </c>
      <c r="B346" s="0" t="s">
        <v>2169</v>
      </c>
      <c r="C346" s="4" t="n">
        <v>0.00076</v>
      </c>
      <c r="D346" s="4" t="str">
        <f aca="false">VLOOKUP($A346,таксономия!$1:$1048576,2,0)</f>
        <v>Alphaproteobacteria</v>
      </c>
      <c r="E346" s="0" t="n">
        <v>0</v>
      </c>
      <c r="F346" s="0" t="n">
        <f aca="false">VLOOKUP($A346,арх!$1:$1048576,3,0)</f>
        <v>0</v>
      </c>
      <c r="G346" s="0" t="n">
        <f aca="false">IF(E346+F346=2,1,0)</f>
        <v>0</v>
      </c>
      <c r="H346" s="0" t="n">
        <f aca="false">COUNTIF($G$2:G346,1)</f>
        <v>52</v>
      </c>
      <c r="I346" s="5" t="n">
        <f aca="false">COUNTIF($G$2:G346,0)</f>
        <v>293</v>
      </c>
      <c r="J346" s="2" t="n">
        <f aca="false">COUNTIF(G346:$G$709,0)</f>
        <v>360</v>
      </c>
      <c r="K346" s="2" t="n">
        <f aca="false">COUNTIF(G346:$G$709,1)</f>
        <v>3</v>
      </c>
      <c r="L346" s="2" t="n">
        <f aca="false">H346/(H346+K346)</f>
        <v>0.945454545454545</v>
      </c>
      <c r="M346" s="0" t="n">
        <f aca="false">J346/(J346+I346)</f>
        <v>0.551301684532925</v>
      </c>
      <c r="N346" s="0" t="n">
        <f aca="false">1-M346</f>
        <v>0.448698315467075</v>
      </c>
    </row>
    <row r="347" customFormat="false" ht="15" hidden="false" customHeight="false" outlineLevel="0" collapsed="false">
      <c r="A347" s="0" t="s">
        <v>367</v>
      </c>
      <c r="B347" s="0" t="s">
        <v>2170</v>
      </c>
      <c r="C347" s="4" t="n">
        <v>0.00079</v>
      </c>
      <c r="D347" s="4" t="str">
        <f aca="false">VLOOKUP($A347,таксономия!$1:$1048576,2,0)</f>
        <v>Coriobacteriia</v>
      </c>
      <c r="E347" s="0" t="n">
        <v>0</v>
      </c>
      <c r="F347" s="0" t="n">
        <f aca="false">VLOOKUP($A347,арх!$1:$1048576,3,0)</f>
        <v>0</v>
      </c>
      <c r="G347" s="0" t="n">
        <f aca="false">IF(E347+F347=2,1,0)</f>
        <v>0</v>
      </c>
      <c r="H347" s="0" t="n">
        <f aca="false">COUNTIF($G$2:G347,1)</f>
        <v>52</v>
      </c>
      <c r="I347" s="5" t="n">
        <f aca="false">COUNTIF($G$2:G347,0)</f>
        <v>294</v>
      </c>
      <c r="J347" s="2" t="n">
        <f aca="false">COUNTIF(G347:$G$709,0)</f>
        <v>359</v>
      </c>
      <c r="K347" s="2" t="n">
        <f aca="false">COUNTIF(G347:$G$709,1)</f>
        <v>3</v>
      </c>
      <c r="L347" s="2" t="n">
        <f aca="false">H347/(H347+K347)</f>
        <v>0.945454545454545</v>
      </c>
      <c r="M347" s="0" t="n">
        <f aca="false">J347/(J347+I347)</f>
        <v>0.549770290964778</v>
      </c>
      <c r="N347" s="0" t="n">
        <f aca="false">1-M347</f>
        <v>0.450229709035222</v>
      </c>
    </row>
    <row r="348" customFormat="false" ht="15" hidden="false" customHeight="false" outlineLevel="0" collapsed="false">
      <c r="A348" s="0" t="s">
        <v>209</v>
      </c>
      <c r="B348" s="0" t="s">
        <v>2171</v>
      </c>
      <c r="C348" s="4" t="n">
        <v>0.0008</v>
      </c>
      <c r="D348" s="4" t="str">
        <f aca="false">VLOOKUP($A348,таксономия!$1:$1048576,2,0)</f>
        <v>Oscillatoriophycideae</v>
      </c>
      <c r="E348" s="0" t="n">
        <v>0</v>
      </c>
      <c r="F348" s="0" t="n">
        <f aca="false">VLOOKUP($A348,арх!$1:$1048576,3,0)</f>
        <v>0</v>
      </c>
      <c r="G348" s="0" t="n">
        <f aca="false">IF(E348+F348=2,1,0)</f>
        <v>0</v>
      </c>
      <c r="H348" s="0" t="n">
        <f aca="false">COUNTIF($G$2:G348,1)</f>
        <v>52</v>
      </c>
      <c r="I348" s="5" t="n">
        <f aca="false">COUNTIF($G$2:G348,0)</f>
        <v>295</v>
      </c>
      <c r="J348" s="2" t="n">
        <f aca="false">COUNTIF(G348:$G$709,0)</f>
        <v>358</v>
      </c>
      <c r="K348" s="2" t="n">
        <f aca="false">COUNTIF(G348:$G$709,1)</f>
        <v>3</v>
      </c>
      <c r="L348" s="2" t="n">
        <f aca="false">H348/(H348+K348)</f>
        <v>0.945454545454545</v>
      </c>
      <c r="M348" s="0" t="n">
        <f aca="false">J348/(J348+I348)</f>
        <v>0.548238897396631</v>
      </c>
      <c r="N348" s="0" t="n">
        <f aca="false">1-M348</f>
        <v>0.451761102603369</v>
      </c>
    </row>
    <row r="349" customFormat="false" ht="15" hidden="false" customHeight="false" outlineLevel="0" collapsed="false">
      <c r="A349" s="0" t="s">
        <v>379</v>
      </c>
      <c r="B349" s="0" t="s">
        <v>2172</v>
      </c>
      <c r="C349" s="4" t="n">
        <v>0.0008</v>
      </c>
      <c r="D349" s="4" t="str">
        <f aca="false">VLOOKUP($A349,таксономия!$1:$1048576,2,0)</f>
        <v>Bacteroidia</v>
      </c>
      <c r="E349" s="0" t="n">
        <v>0</v>
      </c>
      <c r="F349" s="0" t="n">
        <f aca="false">VLOOKUP($A349,арх!$1:$1048576,3,0)</f>
        <v>0</v>
      </c>
      <c r="G349" s="0" t="n">
        <f aca="false">IF(E349+F349=2,1,0)</f>
        <v>0</v>
      </c>
      <c r="H349" s="0" t="n">
        <f aca="false">COUNTIF($G$2:G349,1)</f>
        <v>52</v>
      </c>
      <c r="I349" s="5" t="n">
        <f aca="false">COUNTIF($G$2:G349,0)</f>
        <v>296</v>
      </c>
      <c r="J349" s="2" t="n">
        <f aca="false">COUNTIF(G349:$G$709,0)</f>
        <v>357</v>
      </c>
      <c r="K349" s="2" t="n">
        <f aca="false">COUNTIF(G349:$G$709,1)</f>
        <v>3</v>
      </c>
      <c r="L349" s="2" t="n">
        <f aca="false">H349/(H349+K349)</f>
        <v>0.945454545454545</v>
      </c>
      <c r="M349" s="0" t="n">
        <f aca="false">J349/(J349+I349)</f>
        <v>0.546707503828484</v>
      </c>
      <c r="N349" s="0" t="n">
        <f aca="false">1-M349</f>
        <v>0.453292496171516</v>
      </c>
    </row>
    <row r="350" customFormat="false" ht="15" hidden="false" customHeight="false" outlineLevel="0" collapsed="false">
      <c r="A350" s="0" t="s">
        <v>1110</v>
      </c>
      <c r="B350" s="0" t="s">
        <v>2173</v>
      </c>
      <c r="C350" s="4" t="n">
        <v>0.0008</v>
      </c>
      <c r="D350" s="4" t="str">
        <f aca="false">VLOOKUP($A350,таксономия!$1:$1048576,2,0)</f>
        <v>Alphaproteobacteria</v>
      </c>
      <c r="E350" s="0" t="n">
        <v>0</v>
      </c>
      <c r="F350" s="0" t="n">
        <f aca="false">VLOOKUP($A350,арх!$1:$1048576,3,0)</f>
        <v>0</v>
      </c>
      <c r="G350" s="0" t="n">
        <f aca="false">IF(E350+F350=2,1,0)</f>
        <v>0</v>
      </c>
      <c r="H350" s="0" t="n">
        <f aca="false">COUNTIF($G$2:G350,1)</f>
        <v>52</v>
      </c>
      <c r="I350" s="5" t="n">
        <f aca="false">COUNTIF($G$2:G350,0)</f>
        <v>297</v>
      </c>
      <c r="J350" s="2" t="n">
        <f aca="false">COUNTIF(G350:$G$709,0)</f>
        <v>356</v>
      </c>
      <c r="K350" s="2" t="n">
        <f aca="false">COUNTIF(G350:$G$709,1)</f>
        <v>3</v>
      </c>
      <c r="L350" s="2" t="n">
        <f aca="false">H350/(H350+K350)</f>
        <v>0.945454545454545</v>
      </c>
      <c r="M350" s="0" t="n">
        <f aca="false">J350/(J350+I350)</f>
        <v>0.545176110260337</v>
      </c>
      <c r="N350" s="0" t="n">
        <f aca="false">1-M350</f>
        <v>0.454823889739663</v>
      </c>
    </row>
    <row r="351" customFormat="false" ht="15" hidden="false" customHeight="false" outlineLevel="0" collapsed="false">
      <c r="A351" s="0" t="s">
        <v>527</v>
      </c>
      <c r="B351" s="0" t="s">
        <v>2174</v>
      </c>
      <c r="C351" s="4" t="n">
        <v>0.00081</v>
      </c>
      <c r="D351" s="4" t="str">
        <f aca="false">VLOOKUP($A351,таксономия!$1:$1048576,2,0)</f>
        <v>Deinococci</v>
      </c>
      <c r="E351" s="0" t="n">
        <v>0</v>
      </c>
      <c r="F351" s="0" t="n">
        <f aca="false">VLOOKUP($A351,арх!$1:$1048576,3,0)</f>
        <v>0</v>
      </c>
      <c r="G351" s="0" t="n">
        <f aca="false">IF(E351+F351=2,1,0)</f>
        <v>0</v>
      </c>
      <c r="H351" s="0" t="n">
        <f aca="false">COUNTIF($G$2:G351,1)</f>
        <v>52</v>
      </c>
      <c r="I351" s="5" t="n">
        <f aca="false">COUNTIF($G$2:G351,0)</f>
        <v>298</v>
      </c>
      <c r="J351" s="2" t="n">
        <f aca="false">COUNTIF(G351:$G$709,0)</f>
        <v>355</v>
      </c>
      <c r="K351" s="2" t="n">
        <f aca="false">COUNTIF(G351:$G$709,1)</f>
        <v>3</v>
      </c>
      <c r="L351" s="2" t="n">
        <f aca="false">H351/(H351+K351)</f>
        <v>0.945454545454545</v>
      </c>
      <c r="M351" s="0" t="n">
        <f aca="false">J351/(J351+I351)</f>
        <v>0.54364471669219</v>
      </c>
      <c r="N351" s="0" t="n">
        <f aca="false">1-M351</f>
        <v>0.45635528330781</v>
      </c>
    </row>
    <row r="352" customFormat="false" ht="15" hidden="false" customHeight="false" outlineLevel="0" collapsed="false">
      <c r="A352" s="0" t="s">
        <v>653</v>
      </c>
      <c r="B352" s="0" t="s">
        <v>2175</v>
      </c>
      <c r="C352" s="4" t="n">
        <v>0.00081</v>
      </c>
      <c r="D352" s="4" t="str">
        <f aca="false">VLOOKUP($A352,таксономия!$1:$1048576,2,0)</f>
        <v>Actinomycetales</v>
      </c>
      <c r="E352" s="0" t="n">
        <v>0</v>
      </c>
      <c r="F352" s="0" t="n">
        <f aca="false">VLOOKUP($A352,арх!$1:$1048576,3,0)</f>
        <v>0</v>
      </c>
      <c r="G352" s="0" t="n">
        <f aca="false">IF(E352+F352=2,1,0)</f>
        <v>0</v>
      </c>
      <c r="H352" s="0" t="n">
        <f aca="false">COUNTIF($G$2:G352,1)</f>
        <v>52</v>
      </c>
      <c r="I352" s="5" t="n">
        <f aca="false">COUNTIF($G$2:G352,0)</f>
        <v>299</v>
      </c>
      <c r="J352" s="2" t="n">
        <f aca="false">COUNTIF(G352:$G$709,0)</f>
        <v>354</v>
      </c>
      <c r="K352" s="2" t="n">
        <f aca="false">COUNTIF(G352:$G$709,1)</f>
        <v>3</v>
      </c>
      <c r="L352" s="2" t="n">
        <f aca="false">H352/(H352+K352)</f>
        <v>0.945454545454545</v>
      </c>
      <c r="M352" s="0" t="n">
        <f aca="false">J352/(J352+I352)</f>
        <v>0.542113323124043</v>
      </c>
      <c r="N352" s="0" t="n">
        <f aca="false">1-M352</f>
        <v>0.457886676875957</v>
      </c>
    </row>
    <row r="353" customFormat="false" ht="15" hidden="false" customHeight="false" outlineLevel="0" collapsed="false">
      <c r="A353" s="0" t="s">
        <v>268</v>
      </c>
      <c r="B353" s="0" t="s">
        <v>2176</v>
      </c>
      <c r="C353" s="4" t="n">
        <v>0.00082</v>
      </c>
      <c r="D353" s="4" t="str">
        <f aca="false">VLOOKUP($A353,таксономия!$1:$1048576,2,0)</f>
        <v>Alphaproteobacteria</v>
      </c>
      <c r="E353" s="0" t="n">
        <v>0</v>
      </c>
      <c r="F353" s="0" t="n">
        <f aca="false">VLOOKUP($A353,арх!$1:$1048576,3,0)</f>
        <v>0</v>
      </c>
      <c r="G353" s="0" t="n">
        <f aca="false">IF(E353+F353=2,1,0)</f>
        <v>0</v>
      </c>
      <c r="H353" s="0" t="n">
        <f aca="false">COUNTIF($G$2:G353,1)</f>
        <v>52</v>
      </c>
      <c r="I353" s="5" t="n">
        <f aca="false">COUNTIF($G$2:G353,0)</f>
        <v>300</v>
      </c>
      <c r="J353" s="2" t="n">
        <f aca="false">COUNTIF(G353:$G$709,0)</f>
        <v>353</v>
      </c>
      <c r="K353" s="2" t="n">
        <f aca="false">COUNTIF(G353:$G$709,1)</f>
        <v>3</v>
      </c>
      <c r="L353" s="2" t="n">
        <f aca="false">H353/(H353+K353)</f>
        <v>0.945454545454545</v>
      </c>
      <c r="M353" s="0" t="n">
        <f aca="false">J353/(J353+I353)</f>
        <v>0.540581929555896</v>
      </c>
      <c r="N353" s="0" t="n">
        <f aca="false">1-M353</f>
        <v>0.459418070444104</v>
      </c>
    </row>
    <row r="354" customFormat="false" ht="15" hidden="false" customHeight="false" outlineLevel="0" collapsed="false">
      <c r="A354" s="0" t="s">
        <v>67</v>
      </c>
      <c r="B354" s="0" t="s">
        <v>2177</v>
      </c>
      <c r="C354" s="4" t="n">
        <v>0.00082</v>
      </c>
      <c r="D354" s="4" t="str">
        <f aca="false">VLOOKUP($A354,таксономия!$1:$1048576,2,0)</f>
        <v>Flavobacteriia</v>
      </c>
      <c r="E354" s="0" t="n">
        <v>0</v>
      </c>
      <c r="F354" s="0" t="n">
        <f aca="false">VLOOKUP($A354,арх!$1:$1048576,3,0)</f>
        <v>0</v>
      </c>
      <c r="G354" s="0" t="n">
        <f aca="false">IF(E354+F354=2,1,0)</f>
        <v>0</v>
      </c>
      <c r="H354" s="0" t="n">
        <f aca="false">COUNTIF($G$2:G354,1)</f>
        <v>52</v>
      </c>
      <c r="I354" s="5" t="n">
        <f aca="false">COUNTIF($G$2:G354,0)</f>
        <v>301</v>
      </c>
      <c r="J354" s="2" t="n">
        <f aca="false">COUNTIF(G354:$G$709,0)</f>
        <v>352</v>
      </c>
      <c r="K354" s="2" t="n">
        <f aca="false">COUNTIF(G354:$G$709,1)</f>
        <v>3</v>
      </c>
      <c r="L354" s="2" t="n">
        <f aca="false">H354/(H354+K354)</f>
        <v>0.945454545454545</v>
      </c>
      <c r="M354" s="0" t="n">
        <f aca="false">J354/(J354+I354)</f>
        <v>0.539050535987749</v>
      </c>
      <c r="N354" s="0" t="n">
        <f aca="false">1-M354</f>
        <v>0.460949464012251</v>
      </c>
    </row>
    <row r="355" customFormat="false" ht="15" hidden="false" customHeight="false" outlineLevel="0" collapsed="false">
      <c r="A355" s="0" t="s">
        <v>913</v>
      </c>
      <c r="B355" s="0" t="s">
        <v>2178</v>
      </c>
      <c r="C355" s="4" t="n">
        <v>0.00082</v>
      </c>
      <c r="D355" s="4" t="str">
        <f aca="false">VLOOKUP($A355,таксономия!$1:$1048576,2,0)</f>
        <v>Gammaproteobacteria</v>
      </c>
      <c r="E355" s="0" t="n">
        <v>0</v>
      </c>
      <c r="F355" s="0" t="n">
        <f aca="false">VLOOKUP($A355,арх!$1:$1048576,3,0)</f>
        <v>0</v>
      </c>
      <c r="G355" s="0" t="n">
        <f aca="false">IF(E355+F355=2,1,0)</f>
        <v>0</v>
      </c>
      <c r="H355" s="0" t="n">
        <f aca="false">COUNTIF($G$2:G355,1)</f>
        <v>52</v>
      </c>
      <c r="I355" s="5" t="n">
        <f aca="false">COUNTIF($G$2:G355,0)</f>
        <v>302</v>
      </c>
      <c r="J355" s="2" t="n">
        <f aca="false">COUNTIF(G355:$G$709,0)</f>
        <v>351</v>
      </c>
      <c r="K355" s="2" t="n">
        <f aca="false">COUNTIF(G355:$G$709,1)</f>
        <v>3</v>
      </c>
      <c r="L355" s="2" t="n">
        <f aca="false">H355/(H355+K355)</f>
        <v>0.945454545454545</v>
      </c>
      <c r="M355" s="0" t="n">
        <f aca="false">J355/(J355+I355)</f>
        <v>0.537519142419602</v>
      </c>
      <c r="N355" s="0" t="n">
        <f aca="false">1-M355</f>
        <v>0.462480857580398</v>
      </c>
    </row>
    <row r="356" customFormat="false" ht="15" hidden="false" customHeight="false" outlineLevel="0" collapsed="false">
      <c r="A356" s="0" t="s">
        <v>682</v>
      </c>
      <c r="B356" s="0" t="s">
        <v>2179</v>
      </c>
      <c r="C356" s="4" t="n">
        <v>0.00084</v>
      </c>
      <c r="D356" s="4" t="str">
        <f aca="false">VLOOKUP($A356,таксономия!$1:$1048576,2,0)</f>
        <v>Bacteroidia</v>
      </c>
      <c r="E356" s="0" t="n">
        <v>0</v>
      </c>
      <c r="F356" s="0" t="n">
        <f aca="false">VLOOKUP($A356,арх!$1:$1048576,3,0)</f>
        <v>0</v>
      </c>
      <c r="G356" s="0" t="n">
        <f aca="false">IF(E356+F356=2,1,0)</f>
        <v>0</v>
      </c>
      <c r="H356" s="0" t="n">
        <f aca="false">COUNTIF($G$2:G356,1)</f>
        <v>52</v>
      </c>
      <c r="I356" s="5" t="n">
        <f aca="false">COUNTIF($G$2:G356,0)</f>
        <v>303</v>
      </c>
      <c r="J356" s="2" t="n">
        <f aca="false">COUNTIF(G356:$G$709,0)</f>
        <v>350</v>
      </c>
      <c r="K356" s="2" t="n">
        <f aca="false">COUNTIF(G356:$G$709,1)</f>
        <v>3</v>
      </c>
      <c r="L356" s="2" t="n">
        <f aca="false">H356/(H356+K356)</f>
        <v>0.945454545454545</v>
      </c>
      <c r="M356" s="0" t="n">
        <f aca="false">J356/(J356+I356)</f>
        <v>0.535987748851455</v>
      </c>
      <c r="N356" s="0" t="n">
        <f aca="false">1-M356</f>
        <v>0.464012251148545</v>
      </c>
    </row>
    <row r="357" customFormat="false" ht="15" hidden="false" customHeight="false" outlineLevel="0" collapsed="false">
      <c r="A357" s="0" t="s">
        <v>912</v>
      </c>
      <c r="B357" s="0" t="s">
        <v>2180</v>
      </c>
      <c r="C357" s="4" t="n">
        <v>0.00084</v>
      </c>
      <c r="D357" s="4" t="str">
        <f aca="false">VLOOKUP($A357,таксономия!$1:$1048576,2,0)</f>
        <v>Alphaproteobacteria</v>
      </c>
      <c r="E357" s="0" t="n">
        <v>0</v>
      </c>
      <c r="F357" s="0" t="n">
        <f aca="false">VLOOKUP($A357,арх!$1:$1048576,3,0)</f>
        <v>0</v>
      </c>
      <c r="G357" s="0" t="n">
        <f aca="false">IF(E357+F357=2,1,0)</f>
        <v>0</v>
      </c>
      <c r="H357" s="0" t="n">
        <f aca="false">COUNTIF($G$2:G357,1)</f>
        <v>52</v>
      </c>
      <c r="I357" s="5" t="n">
        <f aca="false">COUNTIF($G$2:G357,0)</f>
        <v>304</v>
      </c>
      <c r="J357" s="2" t="n">
        <f aca="false">COUNTIF(G357:$G$709,0)</f>
        <v>349</v>
      </c>
      <c r="K357" s="2" t="n">
        <f aca="false">COUNTIF(G357:$G$709,1)</f>
        <v>3</v>
      </c>
      <c r="L357" s="2" t="n">
        <f aca="false">H357/(H357+K357)</f>
        <v>0.945454545454545</v>
      </c>
      <c r="M357" s="0" t="n">
        <f aca="false">J357/(J357+I357)</f>
        <v>0.534456355283308</v>
      </c>
      <c r="N357" s="0" t="n">
        <f aca="false">1-M357</f>
        <v>0.465543644716692</v>
      </c>
    </row>
    <row r="358" customFormat="false" ht="15" hidden="false" customHeight="false" outlineLevel="0" collapsed="false">
      <c r="A358" s="0" t="s">
        <v>577</v>
      </c>
      <c r="B358" s="0" t="s">
        <v>2181</v>
      </c>
      <c r="C358" s="4" t="n">
        <v>0.00085</v>
      </c>
      <c r="D358" s="4" t="str">
        <f aca="false">VLOOKUP($A358,таксономия!$1:$1048576,2,0)</f>
        <v>Bacilli</v>
      </c>
      <c r="E358" s="0" t="n">
        <v>0</v>
      </c>
      <c r="F358" s="0" t="n">
        <f aca="false">VLOOKUP($A358,арх!$1:$1048576,3,0)</f>
        <v>0</v>
      </c>
      <c r="G358" s="0" t="n">
        <f aca="false">IF(E358+F358=2,1,0)</f>
        <v>0</v>
      </c>
      <c r="H358" s="0" t="n">
        <f aca="false">COUNTIF($G$2:G358,1)</f>
        <v>52</v>
      </c>
      <c r="I358" s="5" t="n">
        <f aca="false">COUNTIF($G$2:G358,0)</f>
        <v>305</v>
      </c>
      <c r="J358" s="2" t="n">
        <f aca="false">COUNTIF(G358:$G$709,0)</f>
        <v>348</v>
      </c>
      <c r="K358" s="2" t="n">
        <f aca="false">COUNTIF(G358:$G$709,1)</f>
        <v>3</v>
      </c>
      <c r="L358" s="2" t="n">
        <f aca="false">H358/(H358+K358)</f>
        <v>0.945454545454545</v>
      </c>
      <c r="M358" s="0" t="n">
        <f aca="false">J358/(J358+I358)</f>
        <v>0.532924961715161</v>
      </c>
      <c r="N358" s="0" t="n">
        <f aca="false">1-M358</f>
        <v>0.467075038284839</v>
      </c>
    </row>
    <row r="359" customFormat="false" ht="15" hidden="false" customHeight="false" outlineLevel="0" collapsed="false">
      <c r="A359" s="0" t="s">
        <v>629</v>
      </c>
      <c r="B359" s="0" t="s">
        <v>2182</v>
      </c>
      <c r="C359" s="4" t="n">
        <v>0.00085</v>
      </c>
      <c r="D359" s="4" t="str">
        <f aca="false">VLOOKUP($A359,таксономия!$1:$1048576,2,0)</f>
        <v>Cytophagia</v>
      </c>
      <c r="E359" s="0" t="n">
        <v>0</v>
      </c>
      <c r="F359" s="0" t="n">
        <f aca="false">VLOOKUP($A359,арх!$1:$1048576,3,0)</f>
        <v>0</v>
      </c>
      <c r="G359" s="0" t="n">
        <f aca="false">IF(E359+F359=2,1,0)</f>
        <v>0</v>
      </c>
      <c r="H359" s="0" t="n">
        <f aca="false">COUNTIF($G$2:G359,1)</f>
        <v>52</v>
      </c>
      <c r="I359" s="5" t="n">
        <f aca="false">COUNTIF($G$2:G359,0)</f>
        <v>306</v>
      </c>
      <c r="J359" s="2" t="n">
        <f aca="false">COUNTIF(G359:$G$709,0)</f>
        <v>347</v>
      </c>
      <c r="K359" s="2" t="n">
        <f aca="false">COUNTIF(G359:$G$709,1)</f>
        <v>3</v>
      </c>
      <c r="L359" s="2" t="n">
        <f aca="false">H359/(H359+K359)</f>
        <v>0.945454545454545</v>
      </c>
      <c r="M359" s="0" t="n">
        <f aca="false">J359/(J359+I359)</f>
        <v>0.531393568147014</v>
      </c>
      <c r="N359" s="0" t="n">
        <f aca="false">1-M359</f>
        <v>0.468606431852986</v>
      </c>
    </row>
    <row r="360" customFormat="false" ht="15" hidden="false" customHeight="false" outlineLevel="0" collapsed="false">
      <c r="A360" s="0" t="s">
        <v>970</v>
      </c>
      <c r="B360" s="0" t="s">
        <v>2183</v>
      </c>
      <c r="C360" s="4" t="n">
        <v>0.00089</v>
      </c>
      <c r="D360" s="4" t="str">
        <f aca="false">VLOOKUP($A360,таксономия!$1:$1048576,2,0)</f>
        <v>Alphaproteobacteria</v>
      </c>
      <c r="E360" s="0" t="n">
        <v>0</v>
      </c>
      <c r="F360" s="0" t="n">
        <f aca="false">VLOOKUP($A360,арх!$1:$1048576,3,0)</f>
        <v>0</v>
      </c>
      <c r="G360" s="0" t="n">
        <f aca="false">IF(E360+F360=2,1,0)</f>
        <v>0</v>
      </c>
      <c r="H360" s="0" t="n">
        <f aca="false">COUNTIF($G$2:G360,1)</f>
        <v>52</v>
      </c>
      <c r="I360" s="5" t="n">
        <f aca="false">COUNTIF($G$2:G360,0)</f>
        <v>307</v>
      </c>
      <c r="J360" s="2" t="n">
        <f aca="false">COUNTIF(G360:$G$709,0)</f>
        <v>346</v>
      </c>
      <c r="K360" s="2" t="n">
        <f aca="false">COUNTIF(G360:$G$709,1)</f>
        <v>3</v>
      </c>
      <c r="L360" s="2" t="n">
        <f aca="false">H360/(H360+K360)</f>
        <v>0.945454545454545</v>
      </c>
      <c r="M360" s="0" t="n">
        <f aca="false">J360/(J360+I360)</f>
        <v>0.529862174578867</v>
      </c>
      <c r="N360" s="0" t="n">
        <f aca="false">1-M360</f>
        <v>0.470137825421133</v>
      </c>
    </row>
    <row r="361" customFormat="false" ht="15" hidden="false" customHeight="false" outlineLevel="0" collapsed="false">
      <c r="A361" s="0" t="s">
        <v>1117</v>
      </c>
      <c r="B361" s="0" t="s">
        <v>2184</v>
      </c>
      <c r="C361" s="4" t="n">
        <v>0.00089</v>
      </c>
      <c r="D361" s="4" t="str">
        <f aca="false">VLOOKUP($A361,таксономия!$1:$1048576,2,0)</f>
        <v>Deltaproteobacteria</v>
      </c>
      <c r="E361" s="0" t="n">
        <v>0</v>
      </c>
      <c r="F361" s="0" t="n">
        <f aca="false">VLOOKUP($A361,арх!$1:$1048576,3,0)</f>
        <v>0</v>
      </c>
      <c r="G361" s="0" t="n">
        <f aca="false">IF(E361+F361=2,1,0)</f>
        <v>0</v>
      </c>
      <c r="H361" s="0" t="n">
        <f aca="false">COUNTIF($G$2:G361,1)</f>
        <v>52</v>
      </c>
      <c r="I361" s="5" t="n">
        <f aca="false">COUNTIF($G$2:G361,0)</f>
        <v>308</v>
      </c>
      <c r="J361" s="2" t="n">
        <f aca="false">COUNTIF(G361:$G$709,0)</f>
        <v>345</v>
      </c>
      <c r="K361" s="2" t="n">
        <f aca="false">COUNTIF(G361:$G$709,1)</f>
        <v>3</v>
      </c>
      <c r="L361" s="2" t="n">
        <f aca="false">H361/(H361+K361)</f>
        <v>0.945454545454545</v>
      </c>
      <c r="M361" s="0" t="n">
        <f aca="false">J361/(J361+I361)</f>
        <v>0.52833078101072</v>
      </c>
      <c r="N361" s="0" t="n">
        <f aca="false">1-M361</f>
        <v>0.47166921898928</v>
      </c>
    </row>
    <row r="362" customFormat="false" ht="15" hidden="false" customHeight="false" outlineLevel="0" collapsed="false">
      <c r="A362" s="0" t="s">
        <v>214</v>
      </c>
      <c r="B362" s="0" t="s">
        <v>2185</v>
      </c>
      <c r="C362" s="4" t="n">
        <v>0.00091</v>
      </c>
      <c r="D362" s="4" t="str">
        <f aca="false">VLOOKUP($A362,таксономия!$1:$1048576,2,0)</f>
        <v>Alphaproteobacteria</v>
      </c>
      <c r="E362" s="0" t="n">
        <v>0</v>
      </c>
      <c r="F362" s="0" t="n">
        <f aca="false">VLOOKUP($A362,арх!$1:$1048576,3,0)</f>
        <v>0</v>
      </c>
      <c r="G362" s="0" t="n">
        <f aca="false">IF(E362+F362=2,1,0)</f>
        <v>0</v>
      </c>
      <c r="H362" s="0" t="n">
        <f aca="false">COUNTIF($G$2:G362,1)</f>
        <v>52</v>
      </c>
      <c r="I362" s="5" t="n">
        <f aca="false">COUNTIF($G$2:G362,0)</f>
        <v>309</v>
      </c>
      <c r="J362" s="2" t="n">
        <f aca="false">COUNTIF(G362:$G$709,0)</f>
        <v>344</v>
      </c>
      <c r="K362" s="2" t="n">
        <f aca="false">COUNTIF(G362:$G$709,1)</f>
        <v>3</v>
      </c>
      <c r="L362" s="2" t="n">
        <f aca="false">H362/(H362+K362)</f>
        <v>0.945454545454545</v>
      </c>
      <c r="M362" s="0" t="n">
        <f aca="false">J362/(J362+I362)</f>
        <v>0.526799387442573</v>
      </c>
      <c r="N362" s="0" t="n">
        <f aca="false">1-M362</f>
        <v>0.473200612557427</v>
      </c>
    </row>
    <row r="363" customFormat="false" ht="15" hidden="false" customHeight="false" outlineLevel="0" collapsed="false">
      <c r="A363" s="0" t="s">
        <v>819</v>
      </c>
      <c r="B363" s="0" t="s">
        <v>2186</v>
      </c>
      <c r="C363" s="4" t="n">
        <v>0.00093</v>
      </c>
      <c r="D363" s="4" t="str">
        <f aca="false">VLOOKUP($A363,таксономия!$1:$1048576,2,0)</f>
        <v>Gammaproteobacteria</v>
      </c>
      <c r="E363" s="0" t="n">
        <v>0</v>
      </c>
      <c r="F363" s="0" t="n">
        <f aca="false">VLOOKUP($A363,арх!$1:$1048576,3,0)</f>
        <v>0</v>
      </c>
      <c r="G363" s="0" t="n">
        <f aca="false">IF(E363+F363=2,1,0)</f>
        <v>0</v>
      </c>
      <c r="H363" s="0" t="n">
        <f aca="false">COUNTIF($G$2:G363,1)</f>
        <v>52</v>
      </c>
      <c r="I363" s="5" t="n">
        <f aca="false">COUNTIF($G$2:G363,0)</f>
        <v>310</v>
      </c>
      <c r="J363" s="2" t="n">
        <f aca="false">COUNTIF(G363:$G$709,0)</f>
        <v>343</v>
      </c>
      <c r="K363" s="2" t="n">
        <f aca="false">COUNTIF(G363:$G$709,1)</f>
        <v>3</v>
      </c>
      <c r="L363" s="2" t="n">
        <f aca="false">H363/(H363+K363)</f>
        <v>0.945454545454545</v>
      </c>
      <c r="M363" s="0" t="n">
        <f aca="false">J363/(J363+I363)</f>
        <v>0.525267993874426</v>
      </c>
      <c r="N363" s="0" t="n">
        <f aca="false">1-M363</f>
        <v>0.474732006125574</v>
      </c>
    </row>
    <row r="364" customFormat="false" ht="15" hidden="false" customHeight="false" outlineLevel="0" collapsed="false">
      <c r="A364" s="0" t="s">
        <v>1143</v>
      </c>
      <c r="B364" s="0" t="s">
        <v>2187</v>
      </c>
      <c r="C364" s="4" t="n">
        <v>0.00093</v>
      </c>
      <c r="D364" s="4" t="str">
        <f aca="false">VLOOKUP($A364,таксономия!$1:$1048576,2,0)</f>
        <v>Oscillatoriophycideae</v>
      </c>
      <c r="E364" s="0" t="n">
        <v>0</v>
      </c>
      <c r="F364" s="0" t="n">
        <f aca="false">VLOOKUP($A364,арх!$1:$1048576,3,0)</f>
        <v>0</v>
      </c>
      <c r="G364" s="0" t="n">
        <f aca="false">IF(E364+F364=2,1,0)</f>
        <v>0</v>
      </c>
      <c r="H364" s="0" t="n">
        <f aca="false">COUNTIF($G$2:G364,1)</f>
        <v>52</v>
      </c>
      <c r="I364" s="5" t="n">
        <f aca="false">COUNTIF($G$2:G364,0)</f>
        <v>311</v>
      </c>
      <c r="J364" s="2" t="n">
        <f aca="false">COUNTIF(G364:$G$709,0)</f>
        <v>342</v>
      </c>
      <c r="K364" s="2" t="n">
        <f aca="false">COUNTIF(G364:$G$709,1)</f>
        <v>3</v>
      </c>
      <c r="L364" s="2" t="n">
        <f aca="false">H364/(H364+K364)</f>
        <v>0.945454545454545</v>
      </c>
      <c r="M364" s="0" t="n">
        <f aca="false">J364/(J364+I364)</f>
        <v>0.523736600306279</v>
      </c>
      <c r="N364" s="0" t="n">
        <f aca="false">1-M364</f>
        <v>0.476263399693721</v>
      </c>
    </row>
    <row r="365" customFormat="false" ht="15" hidden="false" customHeight="false" outlineLevel="0" collapsed="false">
      <c r="A365" s="0" t="s">
        <v>275</v>
      </c>
      <c r="B365" s="0" t="s">
        <v>2188</v>
      </c>
      <c r="C365" s="4" t="n">
        <v>0.00094</v>
      </c>
      <c r="D365" s="4" t="str">
        <f aca="false">VLOOKUP($A365,таксономия!$1:$1048576,2,0)</f>
        <v>Betaproteobacteria</v>
      </c>
      <c r="E365" s="0" t="n">
        <v>0</v>
      </c>
      <c r="F365" s="0" t="n">
        <f aca="false">VLOOKUP($A365,арх!$1:$1048576,3,0)</f>
        <v>0</v>
      </c>
      <c r="G365" s="0" t="n">
        <f aca="false">IF(E365+F365=2,1,0)</f>
        <v>0</v>
      </c>
      <c r="H365" s="0" t="n">
        <f aca="false">COUNTIF($G$2:G365,1)</f>
        <v>52</v>
      </c>
      <c r="I365" s="5" t="n">
        <f aca="false">COUNTIF($G$2:G365,0)</f>
        <v>312</v>
      </c>
      <c r="J365" s="2" t="n">
        <f aca="false">COUNTIF(G365:$G$709,0)</f>
        <v>341</v>
      </c>
      <c r="K365" s="2" t="n">
        <f aca="false">COUNTIF(G365:$G$709,1)</f>
        <v>3</v>
      </c>
      <c r="L365" s="2" t="n">
        <f aca="false">H365/(H365+K365)</f>
        <v>0.945454545454545</v>
      </c>
      <c r="M365" s="0" t="n">
        <f aca="false">J365/(J365+I365)</f>
        <v>0.522205206738132</v>
      </c>
      <c r="N365" s="0" t="n">
        <f aca="false">1-M365</f>
        <v>0.477794793261868</v>
      </c>
    </row>
    <row r="366" customFormat="false" ht="15" hidden="false" customHeight="false" outlineLevel="0" collapsed="false">
      <c r="A366" s="0" t="s">
        <v>269</v>
      </c>
      <c r="B366" s="0" t="s">
        <v>2189</v>
      </c>
      <c r="C366" s="4" t="n">
        <v>0.00095</v>
      </c>
      <c r="D366" s="4" t="str">
        <f aca="false">VLOOKUP($A366,таксономия!$1:$1048576,2,0)</f>
        <v>Verrucomicrobiae</v>
      </c>
      <c r="E366" s="0" t="n">
        <v>0</v>
      </c>
      <c r="F366" s="0" t="n">
        <f aca="false">VLOOKUP($A366,арх!$1:$1048576,3,0)</f>
        <v>0</v>
      </c>
      <c r="G366" s="0" t="n">
        <f aca="false">IF(E366+F366=2,1,0)</f>
        <v>0</v>
      </c>
      <c r="H366" s="0" t="n">
        <f aca="false">COUNTIF($G$2:G366,1)</f>
        <v>52</v>
      </c>
      <c r="I366" s="5" t="n">
        <f aca="false">COUNTIF($G$2:G366,0)</f>
        <v>313</v>
      </c>
      <c r="J366" s="2" t="n">
        <f aca="false">COUNTIF(G366:$G$709,0)</f>
        <v>340</v>
      </c>
      <c r="K366" s="2" t="n">
        <f aca="false">COUNTIF(G366:$G$709,1)</f>
        <v>3</v>
      </c>
      <c r="L366" s="2" t="n">
        <f aca="false">H366/(H366+K366)</f>
        <v>0.945454545454545</v>
      </c>
      <c r="M366" s="0" t="n">
        <f aca="false">J366/(J366+I366)</f>
        <v>0.520673813169985</v>
      </c>
      <c r="N366" s="0" t="n">
        <f aca="false">1-M366</f>
        <v>0.479326186830015</v>
      </c>
    </row>
    <row r="367" customFormat="false" ht="15" hidden="false" customHeight="false" outlineLevel="0" collapsed="false">
      <c r="A367" s="0" t="s">
        <v>838</v>
      </c>
      <c r="B367" s="0" t="s">
        <v>2190</v>
      </c>
      <c r="C367" s="4" t="n">
        <v>0.00097</v>
      </c>
      <c r="D367" s="4" t="str">
        <f aca="false">VLOOKUP($A367,таксономия!$1:$1048576,2,0)</f>
        <v>Streptomycetales</v>
      </c>
      <c r="E367" s="0" t="n">
        <v>0</v>
      </c>
      <c r="F367" s="0" t="n">
        <f aca="false">VLOOKUP($A367,арх!$1:$1048576,3,0)</f>
        <v>0</v>
      </c>
      <c r="G367" s="0" t="n">
        <f aca="false">IF(E367+F367=2,1,0)</f>
        <v>0</v>
      </c>
      <c r="H367" s="0" t="n">
        <f aca="false">COUNTIF($G$2:G367,1)</f>
        <v>52</v>
      </c>
      <c r="I367" s="5" t="n">
        <f aca="false">COUNTIF($G$2:G367,0)</f>
        <v>314</v>
      </c>
      <c r="J367" s="2" t="n">
        <f aca="false">COUNTIF(G367:$G$709,0)</f>
        <v>339</v>
      </c>
      <c r="K367" s="2" t="n">
        <f aca="false">COUNTIF(G367:$G$709,1)</f>
        <v>3</v>
      </c>
      <c r="L367" s="2" t="n">
        <f aca="false">H367/(H367+K367)</f>
        <v>0.945454545454545</v>
      </c>
      <c r="M367" s="0" t="n">
        <f aca="false">J367/(J367+I367)</f>
        <v>0.519142419601838</v>
      </c>
      <c r="N367" s="0" t="n">
        <f aca="false">1-M367</f>
        <v>0.480857580398162</v>
      </c>
    </row>
    <row r="368" customFormat="false" ht="15" hidden="false" customHeight="false" outlineLevel="0" collapsed="false">
      <c r="A368" s="0" t="s">
        <v>1106</v>
      </c>
      <c r="B368" s="0" t="s">
        <v>2191</v>
      </c>
      <c r="C368" s="4" t="n">
        <v>0.00097</v>
      </c>
      <c r="D368" s="4" t="str">
        <f aca="false">VLOOKUP($A368,таксономия!$1:$1048576,2,0)</f>
        <v>Corynebacteriales</v>
      </c>
      <c r="E368" s="0" t="n">
        <v>1</v>
      </c>
      <c r="F368" s="0" t="n">
        <f aca="false">VLOOKUP($A368,арх!$1:$1048576,3,0)</f>
        <v>1</v>
      </c>
      <c r="G368" s="0" t="n">
        <f aca="false">IF(E368+F368=2,1,0)</f>
        <v>1</v>
      </c>
      <c r="H368" s="0" t="n">
        <f aca="false">COUNTIF($G$2:G368,1)</f>
        <v>53</v>
      </c>
      <c r="I368" s="5" t="n">
        <f aca="false">COUNTIF($G$2:G368,0)</f>
        <v>314</v>
      </c>
      <c r="J368" s="2" t="n">
        <f aca="false">COUNTIF(G368:$G$709,0)</f>
        <v>338</v>
      </c>
      <c r="K368" s="2" t="n">
        <f aca="false">COUNTIF(G368:$G$709,1)</f>
        <v>3</v>
      </c>
      <c r="L368" s="2" t="n">
        <f aca="false">H368/(H368+K368)</f>
        <v>0.946428571428571</v>
      </c>
      <c r="M368" s="0" t="n">
        <f aca="false">J368/(J368+I368)</f>
        <v>0.51840490797546</v>
      </c>
      <c r="N368" s="0" t="n">
        <f aca="false">1-M368</f>
        <v>0.48159509202454</v>
      </c>
    </row>
    <row r="369" customFormat="false" ht="15" hidden="false" customHeight="false" outlineLevel="0" collapsed="false">
      <c r="A369" s="0" t="s">
        <v>657</v>
      </c>
      <c r="B369" s="0" t="s">
        <v>2192</v>
      </c>
      <c r="C369" s="4" t="n">
        <v>0.00097</v>
      </c>
      <c r="D369" s="4" t="str">
        <f aca="false">VLOOKUP($A369,таксономия!$1:$1048576,2,0)</f>
        <v>unclassified Thaumarchaeota</v>
      </c>
      <c r="E369" s="0" t="n">
        <v>0</v>
      </c>
      <c r="F369" s="0" t="n">
        <f aca="false">VLOOKUP($A369,арх!$1:$1048576,3,0)</f>
        <v>0</v>
      </c>
      <c r="G369" s="0" t="n">
        <f aca="false">IF(E369+F369=2,1,0)</f>
        <v>0</v>
      </c>
      <c r="H369" s="0" t="n">
        <f aca="false">COUNTIF($G$2:G369,1)</f>
        <v>53</v>
      </c>
      <c r="I369" s="5" t="n">
        <f aca="false">COUNTIF($G$2:G369,0)</f>
        <v>315</v>
      </c>
      <c r="J369" s="2" t="n">
        <f aca="false">COUNTIF(G369:$G$709,0)</f>
        <v>338</v>
      </c>
      <c r="K369" s="2" t="n">
        <f aca="false">COUNTIF(G369:$G$709,1)</f>
        <v>2</v>
      </c>
      <c r="L369" s="2" t="n">
        <f aca="false">H369/(H369+K369)</f>
        <v>0.963636363636364</v>
      </c>
      <c r="M369" s="0" t="n">
        <f aca="false">J369/(J369+I369)</f>
        <v>0.517611026033691</v>
      </c>
      <c r="N369" s="0" t="n">
        <f aca="false">1-M369</f>
        <v>0.482388973966309</v>
      </c>
    </row>
    <row r="370" customFormat="false" ht="15" hidden="false" customHeight="false" outlineLevel="0" collapsed="false">
      <c r="A370" s="0" t="s">
        <v>651</v>
      </c>
      <c r="B370" s="0" t="s">
        <v>2193</v>
      </c>
      <c r="C370" s="4" t="n">
        <v>0.00097</v>
      </c>
      <c r="D370" s="4" t="str">
        <f aca="false">VLOOKUP($A370,таксономия!$1:$1048576,2,0)</f>
        <v>Bacteroidia</v>
      </c>
      <c r="E370" s="0" t="n">
        <v>0</v>
      </c>
      <c r="F370" s="0" t="n">
        <f aca="false">VLOOKUP($A370,арх!$1:$1048576,3,0)</f>
        <v>0</v>
      </c>
      <c r="G370" s="0" t="n">
        <f aca="false">IF(E370+F370=2,1,0)</f>
        <v>0</v>
      </c>
      <c r="H370" s="0" t="n">
        <f aca="false">COUNTIF($G$2:G370,1)</f>
        <v>53</v>
      </c>
      <c r="I370" s="5" t="n">
        <f aca="false">COUNTIF($G$2:G370,0)</f>
        <v>316</v>
      </c>
      <c r="J370" s="2" t="n">
        <f aca="false">COUNTIF(G370:$G$709,0)</f>
        <v>337</v>
      </c>
      <c r="K370" s="2" t="n">
        <f aca="false">COUNTIF(G370:$G$709,1)</f>
        <v>2</v>
      </c>
      <c r="L370" s="2" t="n">
        <f aca="false">H370/(H370+K370)</f>
        <v>0.963636363636364</v>
      </c>
      <c r="M370" s="0" t="n">
        <f aca="false">J370/(J370+I370)</f>
        <v>0.516079632465544</v>
      </c>
      <c r="N370" s="0" t="n">
        <f aca="false">1-M370</f>
        <v>0.483920367534456</v>
      </c>
    </row>
    <row r="371" customFormat="false" ht="15" hidden="false" customHeight="false" outlineLevel="0" collapsed="false">
      <c r="A371" s="0" t="s">
        <v>348</v>
      </c>
      <c r="B371" s="0" t="s">
        <v>2194</v>
      </c>
      <c r="C371" s="4" t="n">
        <v>0.00097</v>
      </c>
      <c r="D371" s="4" t="str">
        <f aca="false">VLOOKUP($A371,таксономия!$1:$1048576,2,0)</f>
        <v>Flavobacteriia</v>
      </c>
      <c r="E371" s="0" t="n">
        <v>0</v>
      </c>
      <c r="F371" s="0" t="n">
        <f aca="false">VLOOKUP($A371,арх!$1:$1048576,3,0)</f>
        <v>0</v>
      </c>
      <c r="G371" s="0" t="n">
        <f aca="false">IF(E371+F371=2,1,0)</f>
        <v>0</v>
      </c>
      <c r="H371" s="0" t="n">
        <f aca="false">COUNTIF($G$2:G371,1)</f>
        <v>53</v>
      </c>
      <c r="I371" s="5" t="n">
        <f aca="false">COUNTIF($G$2:G371,0)</f>
        <v>317</v>
      </c>
      <c r="J371" s="2" t="n">
        <f aca="false">COUNTIF(G371:$G$709,0)</f>
        <v>336</v>
      </c>
      <c r="K371" s="2" t="n">
        <f aca="false">COUNTIF(G371:$G$709,1)</f>
        <v>2</v>
      </c>
      <c r="L371" s="2" t="n">
        <f aca="false">H371/(H371+K371)</f>
        <v>0.963636363636364</v>
      </c>
      <c r="M371" s="0" t="n">
        <f aca="false">J371/(J371+I371)</f>
        <v>0.514548238897397</v>
      </c>
      <c r="N371" s="0" t="n">
        <f aca="false">1-M371</f>
        <v>0.485451761102603</v>
      </c>
    </row>
    <row r="372" customFormat="false" ht="15" hidden="false" customHeight="false" outlineLevel="0" collapsed="false">
      <c r="A372" s="0" t="s">
        <v>251</v>
      </c>
      <c r="B372" s="0" t="s">
        <v>2195</v>
      </c>
      <c r="C372" s="4" t="n">
        <v>0.00098</v>
      </c>
      <c r="D372" s="4" t="str">
        <f aca="false">VLOOKUP($A372,таксономия!$1:$1048576,2,0)</f>
        <v>Gammaproteobacteria</v>
      </c>
      <c r="E372" s="0" t="n">
        <v>0</v>
      </c>
      <c r="F372" s="0" t="n">
        <f aca="false">VLOOKUP($A372,арх!$1:$1048576,3,0)</f>
        <v>0</v>
      </c>
      <c r="G372" s="0" t="n">
        <f aca="false">IF(E372+F372=2,1,0)</f>
        <v>0</v>
      </c>
      <c r="H372" s="0" t="n">
        <f aca="false">COUNTIF($G$2:G372,1)</f>
        <v>53</v>
      </c>
      <c r="I372" s="5" t="n">
        <f aca="false">COUNTIF($G$2:G372,0)</f>
        <v>318</v>
      </c>
      <c r="J372" s="2" t="n">
        <f aca="false">COUNTIF(G372:$G$709,0)</f>
        <v>335</v>
      </c>
      <c r="K372" s="2" t="n">
        <f aca="false">COUNTIF(G372:$G$709,1)</f>
        <v>2</v>
      </c>
      <c r="L372" s="2" t="n">
        <f aca="false">H372/(H372+K372)</f>
        <v>0.963636363636364</v>
      </c>
      <c r="M372" s="0" t="n">
        <f aca="false">J372/(J372+I372)</f>
        <v>0.51301684532925</v>
      </c>
      <c r="N372" s="0" t="n">
        <f aca="false">1-M372</f>
        <v>0.48698315467075</v>
      </c>
    </row>
    <row r="373" customFormat="false" ht="15" hidden="false" customHeight="false" outlineLevel="0" collapsed="false">
      <c r="A373" s="0" t="s">
        <v>279</v>
      </c>
      <c r="B373" s="0" t="s">
        <v>2196</v>
      </c>
      <c r="C373" s="4" t="n">
        <v>0.00099</v>
      </c>
      <c r="D373" s="4" t="str">
        <f aca="false">VLOOKUP($A373,таксономия!$1:$1048576,2,0)</f>
        <v>Actinomycetales</v>
      </c>
      <c r="E373" s="0" t="n">
        <v>0</v>
      </c>
      <c r="F373" s="0" t="n">
        <f aca="false">VLOOKUP($A373,арх!$1:$1048576,3,0)</f>
        <v>1</v>
      </c>
      <c r="G373" s="0" t="n">
        <f aca="false">IF(E373+F373=2,1,0)</f>
        <v>0</v>
      </c>
      <c r="H373" s="0" t="n">
        <f aca="false">COUNTIF($G$2:G373,1)</f>
        <v>53</v>
      </c>
      <c r="I373" s="5" t="n">
        <f aca="false">COUNTIF($G$2:G373,0)</f>
        <v>319</v>
      </c>
      <c r="J373" s="2" t="n">
        <f aca="false">COUNTIF(G373:$G$709,0)</f>
        <v>334</v>
      </c>
      <c r="K373" s="2" t="n">
        <f aca="false">COUNTIF(G373:$G$709,1)</f>
        <v>2</v>
      </c>
      <c r="L373" s="2" t="n">
        <f aca="false">H373/(H373+K373)</f>
        <v>0.963636363636364</v>
      </c>
      <c r="M373" s="0" t="n">
        <f aca="false">J373/(J373+I373)</f>
        <v>0.511485451761103</v>
      </c>
      <c r="N373" s="0" t="n">
        <f aca="false">1-M373</f>
        <v>0.488514548238897</v>
      </c>
    </row>
    <row r="374" customFormat="false" ht="15" hidden="false" customHeight="false" outlineLevel="0" collapsed="false">
      <c r="A374" s="0" t="s">
        <v>91</v>
      </c>
      <c r="B374" s="0" t="s">
        <v>2197</v>
      </c>
      <c r="C374" s="4" t="n">
        <v>0.001</v>
      </c>
      <c r="D374" s="4" t="str">
        <f aca="false">VLOOKUP($A374,таксономия!$1:$1048576,2,0)</f>
        <v>Deltaproteobacteria</v>
      </c>
      <c r="E374" s="0" t="n">
        <v>0</v>
      </c>
      <c r="F374" s="0" t="n">
        <f aca="false">VLOOKUP($A374,арх!$1:$1048576,3,0)</f>
        <v>0</v>
      </c>
      <c r="G374" s="0" t="n">
        <f aca="false">IF(E374+F374=2,1,0)</f>
        <v>0</v>
      </c>
      <c r="H374" s="0" t="n">
        <f aca="false">COUNTIF($G$2:G374,1)</f>
        <v>53</v>
      </c>
      <c r="I374" s="5" t="n">
        <f aca="false">COUNTIF($G$2:G374,0)</f>
        <v>320</v>
      </c>
      <c r="J374" s="2" t="n">
        <f aca="false">COUNTIF(G374:$G$709,0)</f>
        <v>333</v>
      </c>
      <c r="K374" s="2" t="n">
        <f aca="false">COUNTIF(G374:$G$709,1)</f>
        <v>2</v>
      </c>
      <c r="L374" s="2" t="n">
        <f aca="false">H374/(H374+K374)</f>
        <v>0.963636363636364</v>
      </c>
      <c r="M374" s="0" t="n">
        <f aca="false">J374/(J374+I374)</f>
        <v>0.509954058192956</v>
      </c>
      <c r="N374" s="0" t="n">
        <f aca="false">1-M374</f>
        <v>0.490045941807044</v>
      </c>
    </row>
    <row r="375" customFormat="false" ht="15" hidden="false" customHeight="false" outlineLevel="0" collapsed="false">
      <c r="A375" s="0" t="s">
        <v>93</v>
      </c>
      <c r="B375" s="0" t="s">
        <v>2198</v>
      </c>
      <c r="C375" s="4" t="n">
        <v>0.001</v>
      </c>
      <c r="D375" s="4" t="str">
        <f aca="false">VLOOKUP($A375,таксономия!$1:$1048576,2,0)</f>
        <v>Gammaproteobacteria</v>
      </c>
      <c r="E375" s="0" t="n">
        <v>0</v>
      </c>
      <c r="F375" s="0" t="n">
        <f aca="false">VLOOKUP($A375,арх!$1:$1048576,3,0)</f>
        <v>0</v>
      </c>
      <c r="G375" s="0" t="n">
        <f aca="false">IF(E375+F375=2,1,0)</f>
        <v>0</v>
      </c>
      <c r="H375" s="0" t="n">
        <f aca="false">COUNTIF($G$2:G375,1)</f>
        <v>53</v>
      </c>
      <c r="I375" s="5" t="n">
        <f aca="false">COUNTIF($G$2:G375,0)</f>
        <v>321</v>
      </c>
      <c r="J375" s="2" t="n">
        <f aca="false">COUNTIF(G375:$G$709,0)</f>
        <v>332</v>
      </c>
      <c r="K375" s="2" t="n">
        <f aca="false">COUNTIF(G375:$G$709,1)</f>
        <v>2</v>
      </c>
      <c r="L375" s="2" t="n">
        <f aca="false">H375/(H375+K375)</f>
        <v>0.963636363636364</v>
      </c>
      <c r="M375" s="0" t="n">
        <f aca="false">J375/(J375+I375)</f>
        <v>0.508422664624809</v>
      </c>
      <c r="N375" s="0" t="n">
        <f aca="false">1-M375</f>
        <v>0.491577335375191</v>
      </c>
    </row>
    <row r="376" customFormat="false" ht="15" hidden="false" customHeight="false" outlineLevel="0" collapsed="false">
      <c r="A376" s="0" t="s">
        <v>1096</v>
      </c>
      <c r="B376" s="0" t="s">
        <v>2199</v>
      </c>
      <c r="C376" s="4" t="n">
        <v>0.001</v>
      </c>
      <c r="D376" s="4" t="str">
        <f aca="false">VLOOKUP($A376,таксономия!$1:$1048576,2,0)</f>
        <v>Alphaproteobacteria</v>
      </c>
      <c r="E376" s="0" t="n">
        <v>0</v>
      </c>
      <c r="F376" s="0" t="n">
        <f aca="false">VLOOKUP($A376,арх!$1:$1048576,3,0)</f>
        <v>0</v>
      </c>
      <c r="G376" s="0" t="n">
        <f aca="false">IF(E376+F376=2,1,0)</f>
        <v>0</v>
      </c>
      <c r="H376" s="0" t="n">
        <f aca="false">COUNTIF($G$2:G376,1)</f>
        <v>53</v>
      </c>
      <c r="I376" s="5" t="n">
        <f aca="false">COUNTIF($G$2:G376,0)</f>
        <v>322</v>
      </c>
      <c r="J376" s="2" t="n">
        <f aca="false">COUNTIF(G376:$G$709,0)</f>
        <v>331</v>
      </c>
      <c r="K376" s="2" t="n">
        <f aca="false">COUNTIF(G376:$G$709,1)</f>
        <v>2</v>
      </c>
      <c r="L376" s="2" t="n">
        <f aca="false">H376/(H376+K376)</f>
        <v>0.963636363636364</v>
      </c>
      <c r="M376" s="0" t="n">
        <f aca="false">J376/(J376+I376)</f>
        <v>0.506891271056662</v>
      </c>
      <c r="N376" s="0" t="n">
        <f aca="false">1-M376</f>
        <v>0.493108728943338</v>
      </c>
    </row>
    <row r="377" customFormat="false" ht="15" hidden="false" customHeight="false" outlineLevel="0" collapsed="false">
      <c r="A377" s="0" t="s">
        <v>61</v>
      </c>
      <c r="B377" s="0" t="s">
        <v>2200</v>
      </c>
      <c r="C377" s="4" t="n">
        <v>0.001</v>
      </c>
      <c r="D377" s="4" t="str">
        <f aca="false">VLOOKUP($A377,таксономия!$1:$1048576,2,0)</f>
        <v>Alphaproteobacteria</v>
      </c>
      <c r="E377" s="0" t="n">
        <v>0</v>
      </c>
      <c r="F377" s="0" t="n">
        <f aca="false">VLOOKUP($A377,арх!$1:$1048576,3,0)</f>
        <v>0</v>
      </c>
      <c r="G377" s="0" t="n">
        <f aca="false">IF(E377+F377=2,1,0)</f>
        <v>0</v>
      </c>
      <c r="H377" s="0" t="n">
        <f aca="false">COUNTIF($G$2:G377,1)</f>
        <v>53</v>
      </c>
      <c r="I377" s="5" t="n">
        <f aca="false">COUNTIF($G$2:G377,0)</f>
        <v>323</v>
      </c>
      <c r="J377" s="2" t="n">
        <f aca="false">COUNTIF(G377:$G$709,0)</f>
        <v>330</v>
      </c>
      <c r="K377" s="2" t="n">
        <f aca="false">COUNTIF(G377:$G$709,1)</f>
        <v>2</v>
      </c>
      <c r="L377" s="2" t="n">
        <f aca="false">H377/(H377+K377)</f>
        <v>0.963636363636364</v>
      </c>
      <c r="M377" s="0" t="n">
        <f aca="false">J377/(J377+I377)</f>
        <v>0.505359877488514</v>
      </c>
      <c r="N377" s="0" t="n">
        <f aca="false">1-M377</f>
        <v>0.494640122511485</v>
      </c>
    </row>
    <row r="378" customFormat="false" ht="15" hidden="false" customHeight="false" outlineLevel="0" collapsed="false">
      <c r="A378" s="0" t="s">
        <v>550</v>
      </c>
      <c r="B378" s="0" t="s">
        <v>2201</v>
      </c>
      <c r="C378" s="4" t="n">
        <v>0.0011</v>
      </c>
      <c r="D378" s="4" t="str">
        <f aca="false">VLOOKUP($A378,таксономия!$1:$1048576,2,0)</f>
        <v>Halobacteria</v>
      </c>
      <c r="E378" s="0" t="n">
        <v>0</v>
      </c>
      <c r="F378" s="0" t="n">
        <f aca="false">VLOOKUP($A378,арх!$1:$1048576,3,0)</f>
        <v>0</v>
      </c>
      <c r="G378" s="0" t="n">
        <f aca="false">IF(E378+F378=2,1,0)</f>
        <v>0</v>
      </c>
      <c r="H378" s="0" t="n">
        <f aca="false">COUNTIF($G$2:G378,1)</f>
        <v>53</v>
      </c>
      <c r="I378" s="5" t="n">
        <f aca="false">COUNTIF($G$2:G378,0)</f>
        <v>324</v>
      </c>
      <c r="J378" s="2" t="n">
        <f aca="false">COUNTIF(G378:$G$709,0)</f>
        <v>329</v>
      </c>
      <c r="K378" s="2" t="n">
        <f aca="false">COUNTIF(G378:$G$709,1)</f>
        <v>2</v>
      </c>
      <c r="L378" s="2" t="n">
        <f aca="false">H378/(H378+K378)</f>
        <v>0.963636363636364</v>
      </c>
      <c r="M378" s="0" t="n">
        <f aca="false">J378/(J378+I378)</f>
        <v>0.503828483920367</v>
      </c>
      <c r="N378" s="0" t="n">
        <f aca="false">1-M378</f>
        <v>0.496171516079632</v>
      </c>
    </row>
    <row r="379" customFormat="false" ht="15" hidden="false" customHeight="false" outlineLevel="0" collapsed="false">
      <c r="A379" s="0" t="s">
        <v>480</v>
      </c>
      <c r="B379" s="0" t="s">
        <v>2202</v>
      </c>
      <c r="C379" s="4" t="n">
        <v>0.0011</v>
      </c>
      <c r="D379" s="4" t="str">
        <f aca="false">VLOOKUP($A379,таксономия!$1:$1048576,2,0)</f>
        <v>Bacteroidia</v>
      </c>
      <c r="E379" s="0" t="n">
        <v>0</v>
      </c>
      <c r="F379" s="0" t="n">
        <f aca="false">VLOOKUP($A379,арх!$1:$1048576,3,0)</f>
        <v>0</v>
      </c>
      <c r="G379" s="0" t="n">
        <f aca="false">IF(E379+F379=2,1,0)</f>
        <v>0</v>
      </c>
      <c r="H379" s="0" t="n">
        <f aca="false">COUNTIF($G$2:G379,1)</f>
        <v>53</v>
      </c>
      <c r="I379" s="5" t="n">
        <f aca="false">COUNTIF($G$2:G379,0)</f>
        <v>325</v>
      </c>
      <c r="J379" s="2" t="n">
        <f aca="false">COUNTIF(G379:$G$709,0)</f>
        <v>328</v>
      </c>
      <c r="K379" s="2" t="n">
        <f aca="false">COUNTIF(G379:$G$709,1)</f>
        <v>2</v>
      </c>
      <c r="L379" s="2" t="n">
        <f aca="false">H379/(H379+K379)</f>
        <v>0.963636363636364</v>
      </c>
      <c r="M379" s="0" t="n">
        <f aca="false">J379/(J379+I379)</f>
        <v>0.50229709035222</v>
      </c>
      <c r="N379" s="0" t="n">
        <f aca="false">1-M379</f>
        <v>0.497702909647779</v>
      </c>
    </row>
    <row r="380" customFormat="false" ht="15" hidden="false" customHeight="false" outlineLevel="0" collapsed="false">
      <c r="A380" s="0" t="s">
        <v>1066</v>
      </c>
      <c r="B380" s="0" t="s">
        <v>2203</v>
      </c>
      <c r="C380" s="4" t="n">
        <v>0.0011</v>
      </c>
      <c r="D380" s="4" t="str">
        <f aca="false">VLOOKUP($A380,таксономия!$1:$1048576,2,0)</f>
        <v>Cytophagia</v>
      </c>
      <c r="E380" s="0" t="n">
        <v>0</v>
      </c>
      <c r="F380" s="0" t="n">
        <f aca="false">VLOOKUP($A380,арх!$1:$1048576,3,0)</f>
        <v>0</v>
      </c>
      <c r="G380" s="0" t="n">
        <f aca="false">IF(E380+F380=2,1,0)</f>
        <v>0</v>
      </c>
      <c r="H380" s="0" t="n">
        <f aca="false">COUNTIF($G$2:G380,1)</f>
        <v>53</v>
      </c>
      <c r="I380" s="5" t="n">
        <f aca="false">COUNTIF($G$2:G380,0)</f>
        <v>326</v>
      </c>
      <c r="J380" s="2" t="n">
        <f aca="false">COUNTIF(G380:$G$709,0)</f>
        <v>327</v>
      </c>
      <c r="K380" s="2" t="n">
        <f aca="false">COUNTIF(G380:$G$709,1)</f>
        <v>2</v>
      </c>
      <c r="L380" s="2" t="n">
        <f aca="false">H380/(H380+K380)</f>
        <v>0.963636363636364</v>
      </c>
      <c r="M380" s="0" t="n">
        <f aca="false">J380/(J380+I380)</f>
        <v>0.500765696784073</v>
      </c>
      <c r="N380" s="0" t="n">
        <f aca="false">1-M380</f>
        <v>0.499234303215927</v>
      </c>
    </row>
    <row r="381" customFormat="false" ht="15" hidden="false" customHeight="false" outlineLevel="0" collapsed="false">
      <c r="A381" s="0" t="s">
        <v>223</v>
      </c>
      <c r="B381" s="0" t="s">
        <v>2204</v>
      </c>
      <c r="C381" s="4" t="n">
        <v>0.0011</v>
      </c>
      <c r="D381" s="4" t="str">
        <f aca="false">VLOOKUP($A381,таксономия!$1:$1048576,2,0)</f>
        <v>Oscillatoriophycideae</v>
      </c>
      <c r="E381" s="0" t="n">
        <v>0</v>
      </c>
      <c r="F381" s="0" t="n">
        <f aca="false">VLOOKUP($A381,арх!$1:$1048576,3,0)</f>
        <v>0</v>
      </c>
      <c r="G381" s="0" t="n">
        <f aca="false">IF(E381+F381=2,1,0)</f>
        <v>0</v>
      </c>
      <c r="H381" s="0" t="n">
        <f aca="false">COUNTIF($G$2:G381,1)</f>
        <v>53</v>
      </c>
      <c r="I381" s="5" t="n">
        <f aca="false">COUNTIF($G$2:G381,0)</f>
        <v>327</v>
      </c>
      <c r="J381" s="2" t="n">
        <f aca="false">COUNTIF(G381:$G$709,0)</f>
        <v>326</v>
      </c>
      <c r="K381" s="2" t="n">
        <f aca="false">COUNTIF(G381:$G$709,1)</f>
        <v>2</v>
      </c>
      <c r="L381" s="2" t="n">
        <f aca="false">H381/(H381+K381)</f>
        <v>0.963636363636364</v>
      </c>
      <c r="M381" s="0" t="n">
        <f aca="false">J381/(J381+I381)</f>
        <v>0.499234303215926</v>
      </c>
      <c r="N381" s="0" t="n">
        <f aca="false">1-M381</f>
        <v>0.500765696784073</v>
      </c>
    </row>
    <row r="382" customFormat="false" ht="15" hidden="false" customHeight="false" outlineLevel="0" collapsed="false">
      <c r="A382" s="0" t="s">
        <v>744</v>
      </c>
      <c r="B382" s="0" t="s">
        <v>2205</v>
      </c>
      <c r="C382" s="4" t="n">
        <v>0.0011</v>
      </c>
      <c r="D382" s="4" t="str">
        <f aca="false">VLOOKUP($A382,таксономия!$1:$1048576,2,0)</f>
        <v>Gammaproteobacteria</v>
      </c>
      <c r="E382" s="0" t="n">
        <v>0</v>
      </c>
      <c r="F382" s="0" t="n">
        <f aca="false">VLOOKUP($A382,арх!$1:$1048576,3,0)</f>
        <v>0</v>
      </c>
      <c r="G382" s="0" t="n">
        <f aca="false">IF(E382+F382=2,1,0)</f>
        <v>0</v>
      </c>
      <c r="H382" s="0" t="n">
        <f aca="false">COUNTIF($G$2:G382,1)</f>
        <v>53</v>
      </c>
      <c r="I382" s="5" t="n">
        <f aca="false">COUNTIF($G$2:G382,0)</f>
        <v>328</v>
      </c>
      <c r="J382" s="2" t="n">
        <f aca="false">COUNTIF(G382:$G$709,0)</f>
        <v>325</v>
      </c>
      <c r="K382" s="2" t="n">
        <f aca="false">COUNTIF(G382:$G$709,1)</f>
        <v>2</v>
      </c>
      <c r="L382" s="2" t="n">
        <f aca="false">H382/(H382+K382)</f>
        <v>0.963636363636364</v>
      </c>
      <c r="M382" s="0" t="n">
        <f aca="false">J382/(J382+I382)</f>
        <v>0.497702909647779</v>
      </c>
      <c r="N382" s="0" t="n">
        <f aca="false">1-M382</f>
        <v>0.502297090352221</v>
      </c>
    </row>
    <row r="383" customFormat="false" ht="15" hidden="false" customHeight="false" outlineLevel="0" collapsed="false">
      <c r="A383" s="0" t="s">
        <v>220</v>
      </c>
      <c r="B383" s="0" t="s">
        <v>2206</v>
      </c>
      <c r="C383" s="4" t="n">
        <v>0.0011</v>
      </c>
      <c r="D383" s="4" t="str">
        <f aca="false">VLOOKUP($A383,таксономия!$1:$1048576,2,0)</f>
        <v>Streptomycetales</v>
      </c>
      <c r="E383" s="0" t="n">
        <v>0</v>
      </c>
      <c r="F383" s="0" t="n">
        <f aca="false">VLOOKUP($A383,арх!$1:$1048576,3,0)</f>
        <v>0</v>
      </c>
      <c r="G383" s="0" t="n">
        <f aca="false">IF(E383+F383=2,1,0)</f>
        <v>0</v>
      </c>
      <c r="H383" s="0" t="n">
        <f aca="false">COUNTIF($G$2:G383,1)</f>
        <v>53</v>
      </c>
      <c r="I383" s="5" t="n">
        <f aca="false">COUNTIF($G$2:G383,0)</f>
        <v>329</v>
      </c>
      <c r="J383" s="2" t="n">
        <f aca="false">COUNTIF(G383:$G$709,0)</f>
        <v>324</v>
      </c>
      <c r="K383" s="2" t="n">
        <f aca="false">COUNTIF(G383:$G$709,1)</f>
        <v>2</v>
      </c>
      <c r="L383" s="2" t="n">
        <f aca="false">H383/(H383+K383)</f>
        <v>0.963636363636364</v>
      </c>
      <c r="M383" s="0" t="n">
        <f aca="false">J383/(J383+I383)</f>
        <v>0.496171516079632</v>
      </c>
      <c r="N383" s="0" t="n">
        <f aca="false">1-M383</f>
        <v>0.503828483920367</v>
      </c>
    </row>
    <row r="384" customFormat="false" ht="15" hidden="false" customHeight="false" outlineLevel="0" collapsed="false">
      <c r="A384" s="0" t="s">
        <v>984</v>
      </c>
      <c r="B384" s="0" t="s">
        <v>2207</v>
      </c>
      <c r="C384" s="4" t="n">
        <v>0.0011</v>
      </c>
      <c r="D384" s="4" t="str">
        <f aca="false">VLOOKUP($A384,таксономия!$1:$1048576,2,0)</f>
        <v>Streptomycetales</v>
      </c>
      <c r="E384" s="0" t="n">
        <v>0</v>
      </c>
      <c r="F384" s="0" t="n">
        <f aca="false">VLOOKUP($A384,арх!$1:$1048576,3,0)</f>
        <v>0</v>
      </c>
      <c r="G384" s="0" t="n">
        <f aca="false">IF(E384+F384=2,1,0)</f>
        <v>0</v>
      </c>
      <c r="H384" s="0" t="n">
        <f aca="false">COUNTIF($G$2:G384,1)</f>
        <v>53</v>
      </c>
      <c r="I384" s="5" t="n">
        <f aca="false">COUNTIF($G$2:G384,0)</f>
        <v>330</v>
      </c>
      <c r="J384" s="2" t="n">
        <f aca="false">COUNTIF(G384:$G$709,0)</f>
        <v>323</v>
      </c>
      <c r="K384" s="2" t="n">
        <f aca="false">COUNTIF(G384:$G$709,1)</f>
        <v>2</v>
      </c>
      <c r="L384" s="2" t="n">
        <f aca="false">H384/(H384+K384)</f>
        <v>0.963636363636364</v>
      </c>
      <c r="M384" s="0" t="n">
        <f aca="false">J384/(J384+I384)</f>
        <v>0.494640122511485</v>
      </c>
      <c r="N384" s="0" t="n">
        <f aca="false">1-M384</f>
        <v>0.505359877488515</v>
      </c>
    </row>
    <row r="385" customFormat="false" ht="15" hidden="false" customHeight="false" outlineLevel="0" collapsed="false">
      <c r="A385" s="0" t="s">
        <v>170</v>
      </c>
      <c r="B385" s="0" t="s">
        <v>2208</v>
      </c>
      <c r="C385" s="4" t="n">
        <v>0.0011</v>
      </c>
      <c r="D385" s="4" t="str">
        <f aca="false">VLOOKUP($A385,таксономия!$1:$1048576,2,0)</f>
        <v>Alphaproteobacteria</v>
      </c>
      <c r="E385" s="0" t="n">
        <v>0</v>
      </c>
      <c r="F385" s="0" t="n">
        <f aca="false">VLOOKUP($A385,арх!$1:$1048576,3,0)</f>
        <v>0</v>
      </c>
      <c r="G385" s="0" t="n">
        <f aca="false">IF(E385+F385=2,1,0)</f>
        <v>0</v>
      </c>
      <c r="H385" s="0" t="n">
        <f aca="false">COUNTIF($G$2:G385,1)</f>
        <v>53</v>
      </c>
      <c r="I385" s="5" t="n">
        <f aca="false">COUNTIF($G$2:G385,0)</f>
        <v>331</v>
      </c>
      <c r="J385" s="2" t="n">
        <f aca="false">COUNTIF(G385:$G$709,0)</f>
        <v>322</v>
      </c>
      <c r="K385" s="2" t="n">
        <f aca="false">COUNTIF(G385:$G$709,1)</f>
        <v>2</v>
      </c>
      <c r="L385" s="2" t="n">
        <f aca="false">H385/(H385+K385)</f>
        <v>0.963636363636364</v>
      </c>
      <c r="M385" s="0" t="n">
        <f aca="false">J385/(J385+I385)</f>
        <v>0.493108728943338</v>
      </c>
      <c r="N385" s="0" t="n">
        <f aca="false">1-M385</f>
        <v>0.506891271056662</v>
      </c>
    </row>
    <row r="386" customFormat="false" ht="15" hidden="false" customHeight="false" outlineLevel="0" collapsed="false">
      <c r="A386" s="0" t="s">
        <v>1083</v>
      </c>
      <c r="B386" s="0" t="s">
        <v>2209</v>
      </c>
      <c r="C386" s="4" t="n">
        <v>0.0011</v>
      </c>
      <c r="D386" s="4" t="str">
        <f aca="false">VLOOKUP($A386,таксономия!$1:$1048576,2,0)</f>
        <v>Mollicutes</v>
      </c>
      <c r="E386" s="0" t="n">
        <v>0</v>
      </c>
      <c r="F386" s="0" t="n">
        <f aca="false">VLOOKUP($A386,арх!$1:$1048576,3,0)</f>
        <v>0</v>
      </c>
      <c r="G386" s="0" t="n">
        <f aca="false">IF(E386+F386=2,1,0)</f>
        <v>0</v>
      </c>
      <c r="H386" s="0" t="n">
        <f aca="false">COUNTIF($G$2:G386,1)</f>
        <v>53</v>
      </c>
      <c r="I386" s="5" t="n">
        <f aca="false">COUNTIF($G$2:G386,0)</f>
        <v>332</v>
      </c>
      <c r="J386" s="2" t="n">
        <f aca="false">COUNTIF(G386:$G$709,0)</f>
        <v>321</v>
      </c>
      <c r="K386" s="2" t="n">
        <f aca="false">COUNTIF(G386:$G$709,1)</f>
        <v>2</v>
      </c>
      <c r="L386" s="2" t="n">
        <f aca="false">H386/(H386+K386)</f>
        <v>0.963636363636364</v>
      </c>
      <c r="M386" s="0" t="n">
        <f aca="false">J386/(J386+I386)</f>
        <v>0.491577335375191</v>
      </c>
      <c r="N386" s="0" t="n">
        <f aca="false">1-M386</f>
        <v>0.508422664624809</v>
      </c>
    </row>
    <row r="387" customFormat="false" ht="15" hidden="false" customHeight="false" outlineLevel="0" collapsed="false">
      <c r="A387" s="0" t="s">
        <v>936</v>
      </c>
      <c r="B387" s="0" t="s">
        <v>2210</v>
      </c>
      <c r="C387" s="4" t="n">
        <v>0.0012</v>
      </c>
      <c r="D387" s="4" t="str">
        <f aca="false">VLOOKUP($A387,таксономия!$1:$1048576,2,0)</f>
        <v>Thermoleophilia</v>
      </c>
      <c r="E387" s="0" t="n">
        <v>0</v>
      </c>
      <c r="F387" s="0" t="n">
        <f aca="false">VLOOKUP($A387,арх!$1:$1048576,3,0)</f>
        <v>0</v>
      </c>
      <c r="G387" s="0" t="n">
        <f aca="false">IF(E387+F387=2,1,0)</f>
        <v>0</v>
      </c>
      <c r="H387" s="0" t="n">
        <f aca="false">COUNTIF($G$2:G387,1)</f>
        <v>53</v>
      </c>
      <c r="I387" s="5" t="n">
        <f aca="false">COUNTIF($G$2:G387,0)</f>
        <v>333</v>
      </c>
      <c r="J387" s="2" t="n">
        <f aca="false">COUNTIF(G387:$G$709,0)</f>
        <v>320</v>
      </c>
      <c r="K387" s="2" t="n">
        <f aca="false">COUNTIF(G387:$G$709,1)</f>
        <v>2</v>
      </c>
      <c r="L387" s="2" t="n">
        <f aca="false">H387/(H387+K387)</f>
        <v>0.963636363636364</v>
      </c>
      <c r="M387" s="0" t="n">
        <f aca="false">J387/(J387+I387)</f>
        <v>0.490045941807044</v>
      </c>
      <c r="N387" s="0" t="n">
        <f aca="false">1-M387</f>
        <v>0.509954058192956</v>
      </c>
    </row>
    <row r="388" customFormat="false" ht="15" hidden="false" customHeight="false" outlineLevel="0" collapsed="false">
      <c r="A388" s="0" t="s">
        <v>802</v>
      </c>
      <c r="B388" s="0" t="s">
        <v>2211</v>
      </c>
      <c r="C388" s="4" t="n">
        <v>0.0012</v>
      </c>
      <c r="D388" s="4" t="str">
        <f aca="false">VLOOKUP($A388,таксономия!$1:$1048576,2,0)</f>
        <v>Deltaproteobacteria</v>
      </c>
      <c r="E388" s="0" t="n">
        <v>0</v>
      </c>
      <c r="F388" s="0" t="n">
        <f aca="false">VLOOKUP($A388,арх!$1:$1048576,3,0)</f>
        <v>0</v>
      </c>
      <c r="G388" s="0" t="n">
        <f aca="false">IF(E388+F388=2,1,0)</f>
        <v>0</v>
      </c>
      <c r="H388" s="0" t="n">
        <f aca="false">COUNTIF($G$2:G388,1)</f>
        <v>53</v>
      </c>
      <c r="I388" s="5" t="n">
        <f aca="false">COUNTIF($G$2:G388,0)</f>
        <v>334</v>
      </c>
      <c r="J388" s="2" t="n">
        <f aca="false">COUNTIF(G388:$G$709,0)</f>
        <v>319</v>
      </c>
      <c r="K388" s="2" t="n">
        <f aca="false">COUNTIF(G388:$G$709,1)</f>
        <v>2</v>
      </c>
      <c r="L388" s="2" t="n">
        <f aca="false">H388/(H388+K388)</f>
        <v>0.963636363636364</v>
      </c>
      <c r="M388" s="0" t="n">
        <f aca="false">J388/(J388+I388)</f>
        <v>0.488514548238897</v>
      </c>
      <c r="N388" s="0" t="n">
        <f aca="false">1-M388</f>
        <v>0.511485451761103</v>
      </c>
    </row>
    <row r="389" customFormat="false" ht="15" hidden="false" customHeight="false" outlineLevel="0" collapsed="false">
      <c r="A389" s="0" t="s">
        <v>205</v>
      </c>
      <c r="B389" s="0" t="s">
        <v>2212</v>
      </c>
      <c r="C389" s="4" t="n">
        <v>0.0012</v>
      </c>
      <c r="D389" s="4" t="str">
        <f aca="false">VLOOKUP($A389,таксономия!$1:$1048576,2,0)</f>
        <v>Alphaproteobacteria</v>
      </c>
      <c r="E389" s="0" t="n">
        <v>0</v>
      </c>
      <c r="F389" s="0" t="n">
        <f aca="false">VLOOKUP($A389,арх!$1:$1048576,3,0)</f>
        <v>0</v>
      </c>
      <c r="G389" s="0" t="n">
        <f aca="false">IF(E389+F389=2,1,0)</f>
        <v>0</v>
      </c>
      <c r="H389" s="0" t="n">
        <f aca="false">COUNTIF($G$2:G389,1)</f>
        <v>53</v>
      </c>
      <c r="I389" s="5" t="n">
        <f aca="false">COUNTIF($G$2:G389,0)</f>
        <v>335</v>
      </c>
      <c r="J389" s="2" t="n">
        <f aca="false">COUNTIF(G389:$G$709,0)</f>
        <v>318</v>
      </c>
      <c r="K389" s="2" t="n">
        <f aca="false">COUNTIF(G389:$G$709,1)</f>
        <v>2</v>
      </c>
      <c r="L389" s="2" t="n">
        <f aca="false">H389/(H389+K389)</f>
        <v>0.963636363636364</v>
      </c>
      <c r="M389" s="0" t="n">
        <f aca="false">J389/(J389+I389)</f>
        <v>0.48698315467075</v>
      </c>
      <c r="N389" s="0" t="n">
        <f aca="false">1-M389</f>
        <v>0.51301684532925</v>
      </c>
    </row>
    <row r="390" customFormat="false" ht="15" hidden="false" customHeight="false" outlineLevel="0" collapsed="false">
      <c r="A390" s="0" t="s">
        <v>409</v>
      </c>
      <c r="B390" s="0" t="s">
        <v>2213</v>
      </c>
      <c r="C390" s="4" t="n">
        <v>0.0012</v>
      </c>
      <c r="D390" s="4" t="str">
        <f aca="false">VLOOKUP($A390,таксономия!$1:$1048576,2,0)</f>
        <v>Bacteroidia</v>
      </c>
      <c r="E390" s="0" t="n">
        <v>0</v>
      </c>
      <c r="F390" s="0" t="n">
        <f aca="false">VLOOKUP($A390,арх!$1:$1048576,3,0)</f>
        <v>0</v>
      </c>
      <c r="G390" s="0" t="n">
        <f aca="false">IF(E390+F390=2,1,0)</f>
        <v>0</v>
      </c>
      <c r="H390" s="0" t="n">
        <f aca="false">COUNTIF($G$2:G390,1)</f>
        <v>53</v>
      </c>
      <c r="I390" s="5" t="n">
        <f aca="false">COUNTIF($G$2:G390,0)</f>
        <v>336</v>
      </c>
      <c r="J390" s="2" t="n">
        <f aca="false">COUNTIF(G390:$G$709,0)</f>
        <v>317</v>
      </c>
      <c r="K390" s="2" t="n">
        <f aca="false">COUNTIF(G390:$G$709,1)</f>
        <v>2</v>
      </c>
      <c r="L390" s="2" t="n">
        <f aca="false">H390/(H390+K390)</f>
        <v>0.963636363636364</v>
      </c>
      <c r="M390" s="0" t="n">
        <f aca="false">J390/(J390+I390)</f>
        <v>0.485451761102603</v>
      </c>
      <c r="N390" s="0" t="n">
        <f aca="false">1-M390</f>
        <v>0.514548238897397</v>
      </c>
    </row>
    <row r="391" customFormat="false" ht="15" hidden="false" customHeight="false" outlineLevel="0" collapsed="false">
      <c r="A391" s="0" t="s">
        <v>848</v>
      </c>
      <c r="B391" s="0" t="s">
        <v>2214</v>
      </c>
      <c r="C391" s="4" t="n">
        <v>0.0013</v>
      </c>
      <c r="D391" s="4" t="str">
        <f aca="false">VLOOKUP($A391,таксономия!$1:$1048576,2,0)</f>
        <v>Betaproteobacteria</v>
      </c>
      <c r="E391" s="0" t="n">
        <v>0</v>
      </c>
      <c r="F391" s="0" t="n">
        <f aca="false">VLOOKUP($A391,арх!$1:$1048576,3,0)</f>
        <v>0</v>
      </c>
      <c r="G391" s="0" t="n">
        <f aca="false">IF(E391+F391=2,1,0)</f>
        <v>0</v>
      </c>
      <c r="H391" s="0" t="n">
        <f aca="false">COUNTIF($G$2:G391,1)</f>
        <v>53</v>
      </c>
      <c r="I391" s="5" t="n">
        <f aca="false">COUNTIF($G$2:G391,0)</f>
        <v>337</v>
      </c>
      <c r="J391" s="2" t="n">
        <f aca="false">COUNTIF(G391:$G$709,0)</f>
        <v>316</v>
      </c>
      <c r="K391" s="2" t="n">
        <f aca="false">COUNTIF(G391:$G$709,1)</f>
        <v>2</v>
      </c>
      <c r="L391" s="2" t="n">
        <f aca="false">H391/(H391+K391)</f>
        <v>0.963636363636364</v>
      </c>
      <c r="M391" s="0" t="n">
        <f aca="false">J391/(J391+I391)</f>
        <v>0.483920367534456</v>
      </c>
      <c r="N391" s="0" t="n">
        <f aca="false">1-M391</f>
        <v>0.516079632465544</v>
      </c>
    </row>
    <row r="392" customFormat="false" ht="15" hidden="false" customHeight="false" outlineLevel="0" collapsed="false">
      <c r="A392" s="0" t="s">
        <v>949</v>
      </c>
      <c r="B392" s="0" t="s">
        <v>2215</v>
      </c>
      <c r="C392" s="4" t="n">
        <v>0.0013</v>
      </c>
      <c r="D392" s="4" t="str">
        <f aca="false">VLOOKUP($A392,таксономия!$1:$1048576,2,0)</f>
        <v>Corynebacteriales</v>
      </c>
      <c r="E392" s="0" t="n">
        <v>1</v>
      </c>
      <c r="F392" s="0" t="n">
        <f aca="false">VLOOKUP($A392,арх!$1:$1048576,3,0)</f>
        <v>0</v>
      </c>
      <c r="G392" s="0" t="n">
        <f aca="false">IF(E392+F392=2,1,0)</f>
        <v>0</v>
      </c>
      <c r="H392" s="0" t="n">
        <f aca="false">COUNTIF($G$2:G392,1)</f>
        <v>53</v>
      </c>
      <c r="I392" s="5" t="n">
        <f aca="false">COUNTIF($G$2:G392,0)</f>
        <v>338</v>
      </c>
      <c r="J392" s="2" t="n">
        <f aca="false">COUNTIF(G392:$G$709,0)</f>
        <v>315</v>
      </c>
      <c r="K392" s="2" t="n">
        <f aca="false">COUNTIF(G392:$G$709,1)</f>
        <v>2</v>
      </c>
      <c r="L392" s="2" t="n">
        <f aca="false">H392/(H392+K392)</f>
        <v>0.963636363636364</v>
      </c>
      <c r="M392" s="0" t="n">
        <f aca="false">J392/(J392+I392)</f>
        <v>0.482388973966309</v>
      </c>
      <c r="N392" s="0" t="n">
        <f aca="false">1-M392</f>
        <v>0.517611026033691</v>
      </c>
    </row>
    <row r="393" customFormat="false" ht="15" hidden="false" customHeight="false" outlineLevel="0" collapsed="false">
      <c r="A393" s="0" t="s">
        <v>1139</v>
      </c>
      <c r="B393" s="0" t="s">
        <v>2216</v>
      </c>
      <c r="C393" s="4" t="n">
        <v>0.0013</v>
      </c>
      <c r="D393" s="4" t="str">
        <f aca="false">VLOOKUP($A393,таксономия!$1:$1048576,2,0)</f>
        <v>Alphaproteobacteria</v>
      </c>
      <c r="E393" s="0" t="n">
        <v>0</v>
      </c>
      <c r="F393" s="0" t="n">
        <f aca="false">VLOOKUP($A393,арх!$1:$1048576,3,0)</f>
        <v>0</v>
      </c>
      <c r="G393" s="0" t="n">
        <f aca="false">IF(E393+F393=2,1,0)</f>
        <v>0</v>
      </c>
      <c r="H393" s="0" t="n">
        <f aca="false">COUNTIF($G$2:G393,1)</f>
        <v>53</v>
      </c>
      <c r="I393" s="5" t="n">
        <f aca="false">COUNTIF($G$2:G393,0)</f>
        <v>339</v>
      </c>
      <c r="J393" s="2" t="n">
        <f aca="false">COUNTIF(G393:$G$709,0)</f>
        <v>314</v>
      </c>
      <c r="K393" s="2" t="n">
        <f aca="false">COUNTIF(G393:$G$709,1)</f>
        <v>2</v>
      </c>
      <c r="L393" s="2" t="n">
        <f aca="false">H393/(H393+K393)</f>
        <v>0.963636363636364</v>
      </c>
      <c r="M393" s="0" t="n">
        <f aca="false">J393/(J393+I393)</f>
        <v>0.480857580398162</v>
      </c>
      <c r="N393" s="0" t="n">
        <f aca="false">1-M393</f>
        <v>0.519142419601838</v>
      </c>
    </row>
    <row r="394" customFormat="false" ht="15" hidden="false" customHeight="false" outlineLevel="0" collapsed="false">
      <c r="A394" s="0" t="s">
        <v>359</v>
      </c>
      <c r="B394" s="0" t="s">
        <v>2217</v>
      </c>
      <c r="C394" s="4" t="n">
        <v>0.0013</v>
      </c>
      <c r="D394" s="4" t="str">
        <f aca="false">VLOOKUP($A394,таксономия!$1:$1048576,2,0)</f>
        <v>Gammaproteobacteria</v>
      </c>
      <c r="E394" s="0" t="n">
        <v>0</v>
      </c>
      <c r="F394" s="0" t="n">
        <f aca="false">VLOOKUP($A394,арх!$1:$1048576,3,0)</f>
        <v>0</v>
      </c>
      <c r="G394" s="0" t="n">
        <f aca="false">IF(E394+F394=2,1,0)</f>
        <v>0</v>
      </c>
      <c r="H394" s="0" t="n">
        <f aca="false">COUNTIF($G$2:G394,1)</f>
        <v>53</v>
      </c>
      <c r="I394" s="5" t="n">
        <f aca="false">COUNTIF($G$2:G394,0)</f>
        <v>340</v>
      </c>
      <c r="J394" s="2" t="n">
        <f aca="false">COUNTIF(G394:$G$709,0)</f>
        <v>313</v>
      </c>
      <c r="K394" s="2" t="n">
        <f aca="false">COUNTIF(G394:$G$709,1)</f>
        <v>2</v>
      </c>
      <c r="L394" s="2" t="n">
        <f aca="false">H394/(H394+K394)</f>
        <v>0.963636363636364</v>
      </c>
      <c r="M394" s="0" t="n">
        <f aca="false">J394/(J394+I394)</f>
        <v>0.479326186830015</v>
      </c>
      <c r="N394" s="0" t="n">
        <f aca="false">1-M394</f>
        <v>0.520673813169985</v>
      </c>
    </row>
    <row r="395" customFormat="false" ht="15" hidden="false" customHeight="false" outlineLevel="0" collapsed="false">
      <c r="A395" s="0" t="s">
        <v>750</v>
      </c>
      <c r="B395" s="0" t="s">
        <v>2218</v>
      </c>
      <c r="C395" s="4" t="n">
        <v>0.0013</v>
      </c>
      <c r="D395" s="4" t="str">
        <f aca="false">VLOOKUP($A395,таксономия!$1:$1048576,2,0)</f>
        <v>Alphaproteobacteria</v>
      </c>
      <c r="E395" s="0" t="n">
        <v>0</v>
      </c>
      <c r="F395" s="0" t="n">
        <f aca="false">VLOOKUP($A395,арх!$1:$1048576,3,0)</f>
        <v>0</v>
      </c>
      <c r="G395" s="0" t="n">
        <f aca="false">IF(E395+F395=2,1,0)</f>
        <v>0</v>
      </c>
      <c r="H395" s="0" t="n">
        <f aca="false">COUNTIF($G$2:G395,1)</f>
        <v>53</v>
      </c>
      <c r="I395" s="5" t="n">
        <f aca="false">COUNTIF($G$2:G395,0)</f>
        <v>341</v>
      </c>
      <c r="J395" s="2" t="n">
        <f aca="false">COUNTIF(G395:$G$709,0)</f>
        <v>312</v>
      </c>
      <c r="K395" s="2" t="n">
        <f aca="false">COUNTIF(G395:$G$709,1)</f>
        <v>2</v>
      </c>
      <c r="L395" s="2" t="n">
        <f aca="false">H395/(H395+K395)</f>
        <v>0.963636363636364</v>
      </c>
      <c r="M395" s="0" t="n">
        <f aca="false">J395/(J395+I395)</f>
        <v>0.477794793261868</v>
      </c>
      <c r="N395" s="0" t="n">
        <f aca="false">1-M395</f>
        <v>0.522205206738132</v>
      </c>
    </row>
    <row r="396" customFormat="false" ht="15" hidden="false" customHeight="false" outlineLevel="0" collapsed="false">
      <c r="A396" s="0" t="s">
        <v>564</v>
      </c>
      <c r="B396" s="0" t="s">
        <v>2219</v>
      </c>
      <c r="C396" s="4" t="n">
        <v>0.0013</v>
      </c>
      <c r="D396" s="4" t="str">
        <f aca="false">VLOOKUP($A396,таксономия!$1:$1048576,2,0)</f>
        <v>Clostridia</v>
      </c>
      <c r="E396" s="0" t="n">
        <v>0</v>
      </c>
      <c r="F396" s="0" t="n">
        <f aca="false">VLOOKUP($A396,арх!$1:$1048576,3,0)</f>
        <v>0</v>
      </c>
      <c r="G396" s="0" t="n">
        <f aca="false">IF(E396+F396=2,1,0)</f>
        <v>0</v>
      </c>
      <c r="H396" s="0" t="n">
        <f aca="false">COUNTIF($G$2:G396,1)</f>
        <v>53</v>
      </c>
      <c r="I396" s="5" t="n">
        <f aca="false">COUNTIF($G$2:G396,0)</f>
        <v>342</v>
      </c>
      <c r="J396" s="2" t="n">
        <f aca="false">COUNTIF(G396:$G$709,0)</f>
        <v>311</v>
      </c>
      <c r="K396" s="2" t="n">
        <f aca="false">COUNTIF(G396:$G$709,1)</f>
        <v>2</v>
      </c>
      <c r="L396" s="2" t="n">
        <f aca="false">H396/(H396+K396)</f>
        <v>0.963636363636364</v>
      </c>
      <c r="M396" s="0" t="n">
        <f aca="false">J396/(J396+I396)</f>
        <v>0.476263399693721</v>
      </c>
      <c r="N396" s="0" t="n">
        <f aca="false">1-M396</f>
        <v>0.523736600306279</v>
      </c>
    </row>
    <row r="397" customFormat="false" ht="15" hidden="false" customHeight="false" outlineLevel="0" collapsed="false">
      <c r="A397" s="0" t="s">
        <v>1068</v>
      </c>
      <c r="B397" s="0" t="s">
        <v>2220</v>
      </c>
      <c r="C397" s="4" t="n">
        <v>0.0013</v>
      </c>
      <c r="D397" s="4" t="str">
        <f aca="false">VLOOKUP($A397,таксономия!$1:$1048576,2,0)</f>
        <v>Micromonosporales</v>
      </c>
      <c r="E397" s="0" t="n">
        <v>0</v>
      </c>
      <c r="F397" s="0" t="n">
        <f aca="false">VLOOKUP($A397,арх!$1:$1048576,3,0)</f>
        <v>1</v>
      </c>
      <c r="G397" s="0" t="n">
        <f aca="false">IF(E397+F397=2,1,0)</f>
        <v>0</v>
      </c>
      <c r="H397" s="0" t="n">
        <f aca="false">COUNTIF($G$2:G397,1)</f>
        <v>53</v>
      </c>
      <c r="I397" s="5" t="n">
        <f aca="false">COUNTIF($G$2:G397,0)</f>
        <v>343</v>
      </c>
      <c r="J397" s="2" t="n">
        <f aca="false">COUNTIF(G397:$G$709,0)</f>
        <v>310</v>
      </c>
      <c r="K397" s="2" t="n">
        <f aca="false">COUNTIF(G397:$G$709,1)</f>
        <v>2</v>
      </c>
      <c r="L397" s="2" t="n">
        <f aca="false">H397/(H397+K397)</f>
        <v>0.963636363636364</v>
      </c>
      <c r="M397" s="0" t="n">
        <f aca="false">J397/(J397+I397)</f>
        <v>0.474732006125574</v>
      </c>
      <c r="N397" s="0" t="n">
        <f aca="false">1-M397</f>
        <v>0.525267993874426</v>
      </c>
    </row>
    <row r="398" customFormat="false" ht="15" hidden="false" customHeight="false" outlineLevel="0" collapsed="false">
      <c r="A398" s="0" t="s">
        <v>1201</v>
      </c>
      <c r="B398" s="0" t="s">
        <v>2221</v>
      </c>
      <c r="C398" s="4" t="n">
        <v>0.0013</v>
      </c>
      <c r="D398" s="4" t="str">
        <f aca="false">VLOOKUP($A398,таксономия!$1:$1048576,2,0)</f>
        <v>Planctomycetia</v>
      </c>
      <c r="E398" s="0" t="n">
        <v>0</v>
      </c>
      <c r="F398" s="0" t="n">
        <f aca="false">VLOOKUP($A398,арх!$1:$1048576,3,0)</f>
        <v>0</v>
      </c>
      <c r="G398" s="0" t="n">
        <f aca="false">IF(E398+F398=2,1,0)</f>
        <v>0</v>
      </c>
      <c r="H398" s="0" t="n">
        <f aca="false">COUNTIF($G$2:G398,1)</f>
        <v>53</v>
      </c>
      <c r="I398" s="5" t="n">
        <f aca="false">COUNTIF($G$2:G398,0)</f>
        <v>344</v>
      </c>
      <c r="J398" s="2" t="n">
        <f aca="false">COUNTIF(G398:$G$709,0)</f>
        <v>309</v>
      </c>
      <c r="K398" s="2" t="n">
        <f aca="false">COUNTIF(G398:$G$709,1)</f>
        <v>2</v>
      </c>
      <c r="L398" s="2" t="n">
        <f aca="false">H398/(H398+K398)</f>
        <v>0.963636363636364</v>
      </c>
      <c r="M398" s="0" t="n">
        <f aca="false">J398/(J398+I398)</f>
        <v>0.473200612557427</v>
      </c>
      <c r="N398" s="0" t="n">
        <f aca="false">1-M398</f>
        <v>0.526799387442573</v>
      </c>
    </row>
    <row r="399" customFormat="false" ht="15" hidden="false" customHeight="false" outlineLevel="0" collapsed="false">
      <c r="A399" s="0" t="s">
        <v>1058</v>
      </c>
      <c r="B399" s="0" t="s">
        <v>2222</v>
      </c>
      <c r="C399" s="4" t="n">
        <v>0.0014</v>
      </c>
      <c r="D399" s="4" t="str">
        <f aca="false">VLOOKUP($A399,таксономия!$1:$1048576,2,0)</f>
        <v>Negativicutes</v>
      </c>
      <c r="E399" s="0" t="n">
        <v>0</v>
      </c>
      <c r="F399" s="0" t="n">
        <f aca="false">VLOOKUP($A399,арх!$1:$1048576,3,0)</f>
        <v>0</v>
      </c>
      <c r="G399" s="0" t="n">
        <f aca="false">IF(E399+F399=2,1,0)</f>
        <v>0</v>
      </c>
      <c r="H399" s="0" t="n">
        <f aca="false">COUNTIF($G$2:G399,1)</f>
        <v>53</v>
      </c>
      <c r="I399" s="5" t="n">
        <f aca="false">COUNTIF($G$2:G399,0)</f>
        <v>345</v>
      </c>
      <c r="J399" s="2" t="n">
        <f aca="false">COUNTIF(G399:$G$709,0)</f>
        <v>308</v>
      </c>
      <c r="K399" s="2" t="n">
        <f aca="false">COUNTIF(G399:$G$709,1)</f>
        <v>2</v>
      </c>
      <c r="L399" s="2" t="n">
        <f aca="false">H399/(H399+K399)</f>
        <v>0.963636363636364</v>
      </c>
      <c r="M399" s="0" t="n">
        <f aca="false">J399/(J399+I399)</f>
        <v>0.47166921898928</v>
      </c>
      <c r="N399" s="0" t="n">
        <f aca="false">1-M399</f>
        <v>0.52833078101072</v>
      </c>
    </row>
    <row r="400" customFormat="false" ht="15" hidden="false" customHeight="false" outlineLevel="0" collapsed="false">
      <c r="A400" s="0" t="s">
        <v>1048</v>
      </c>
      <c r="B400" s="0" t="s">
        <v>2223</v>
      </c>
      <c r="C400" s="4" t="n">
        <v>0.0014</v>
      </c>
      <c r="D400" s="4" t="str">
        <f aca="false">VLOOKUP($A400,таксономия!$1:$1048576,2,0)</f>
        <v>Gammaproteobacteria</v>
      </c>
      <c r="E400" s="0" t="n">
        <v>0</v>
      </c>
      <c r="F400" s="0" t="n">
        <f aca="false">VLOOKUP($A400,арх!$1:$1048576,3,0)</f>
        <v>0</v>
      </c>
      <c r="G400" s="0" t="n">
        <f aca="false">IF(E400+F400=2,1,0)</f>
        <v>0</v>
      </c>
      <c r="H400" s="0" t="n">
        <f aca="false">COUNTIF($G$2:G400,1)</f>
        <v>53</v>
      </c>
      <c r="I400" s="5" t="n">
        <f aca="false">COUNTIF($G$2:G400,0)</f>
        <v>346</v>
      </c>
      <c r="J400" s="2" t="n">
        <f aca="false">COUNTIF(G400:$G$709,0)</f>
        <v>307</v>
      </c>
      <c r="K400" s="2" t="n">
        <f aca="false">COUNTIF(G400:$G$709,1)</f>
        <v>2</v>
      </c>
      <c r="L400" s="2" t="n">
        <f aca="false">H400/(H400+K400)</f>
        <v>0.963636363636364</v>
      </c>
      <c r="M400" s="0" t="n">
        <f aca="false">J400/(J400+I400)</f>
        <v>0.470137825421133</v>
      </c>
      <c r="N400" s="0" t="n">
        <f aca="false">1-M400</f>
        <v>0.529862174578867</v>
      </c>
    </row>
    <row r="401" customFormat="false" ht="15" hidden="false" customHeight="false" outlineLevel="0" collapsed="false">
      <c r="A401" s="0" t="s">
        <v>390</v>
      </c>
      <c r="B401" s="0" t="s">
        <v>2224</v>
      </c>
      <c r="C401" s="4" t="n">
        <v>0.0014</v>
      </c>
      <c r="D401" s="4" t="str">
        <f aca="false">VLOOKUP($A401,таксономия!$1:$1048576,2,0)</f>
        <v>Bacteroidetes Order II. Incertae sedis</v>
      </c>
      <c r="E401" s="0" t="n">
        <v>0</v>
      </c>
      <c r="F401" s="0" t="n">
        <f aca="false">VLOOKUP($A401,арх!$1:$1048576,3,0)</f>
        <v>0</v>
      </c>
      <c r="G401" s="0" t="n">
        <f aca="false">IF(E401+F401=2,1,0)</f>
        <v>0</v>
      </c>
      <c r="H401" s="0" t="n">
        <f aca="false">COUNTIF($G$2:G401,1)</f>
        <v>53</v>
      </c>
      <c r="I401" s="5" t="n">
        <f aca="false">COUNTIF($G$2:G401,0)</f>
        <v>347</v>
      </c>
      <c r="J401" s="2" t="n">
        <f aca="false">COUNTIF(G401:$G$709,0)</f>
        <v>306</v>
      </c>
      <c r="K401" s="2" t="n">
        <f aca="false">COUNTIF(G401:$G$709,1)</f>
        <v>2</v>
      </c>
      <c r="L401" s="2" t="n">
        <f aca="false">H401/(H401+K401)</f>
        <v>0.963636363636364</v>
      </c>
      <c r="M401" s="0" t="n">
        <f aca="false">J401/(J401+I401)</f>
        <v>0.468606431852986</v>
      </c>
      <c r="N401" s="0" t="n">
        <f aca="false">1-M401</f>
        <v>0.531393568147014</v>
      </c>
    </row>
    <row r="402" customFormat="false" ht="15" hidden="false" customHeight="false" outlineLevel="0" collapsed="false">
      <c r="A402" s="0" t="s">
        <v>859</v>
      </c>
      <c r="B402" s="0" t="s">
        <v>2225</v>
      </c>
      <c r="C402" s="4" t="n">
        <v>0.0014</v>
      </c>
      <c r="D402" s="4" t="str">
        <f aca="false">VLOOKUP($A402,таксономия!$1:$1048576,2,0)</f>
        <v>Bacteroidetes Order II. Incertae sedis</v>
      </c>
      <c r="E402" s="0" t="n">
        <v>0</v>
      </c>
      <c r="F402" s="0" t="n">
        <f aca="false">VLOOKUP($A402,арх!$1:$1048576,3,0)</f>
        <v>0</v>
      </c>
      <c r="G402" s="0" t="n">
        <f aca="false">IF(E402+F402=2,1,0)</f>
        <v>0</v>
      </c>
      <c r="H402" s="0" t="n">
        <f aca="false">COUNTIF($G$2:G402,1)</f>
        <v>53</v>
      </c>
      <c r="I402" s="5" t="n">
        <f aca="false">COUNTIF($G$2:G402,0)</f>
        <v>348</v>
      </c>
      <c r="J402" s="2" t="n">
        <f aca="false">COUNTIF(G402:$G$709,0)</f>
        <v>305</v>
      </c>
      <c r="K402" s="2" t="n">
        <f aca="false">COUNTIF(G402:$G$709,1)</f>
        <v>2</v>
      </c>
      <c r="L402" s="2" t="n">
        <f aca="false">H402/(H402+K402)</f>
        <v>0.963636363636364</v>
      </c>
      <c r="M402" s="0" t="n">
        <f aca="false">J402/(J402+I402)</f>
        <v>0.467075038284839</v>
      </c>
      <c r="N402" s="0" t="n">
        <f aca="false">1-M402</f>
        <v>0.532924961715161</v>
      </c>
    </row>
    <row r="403" customFormat="false" ht="15" hidden="false" customHeight="false" outlineLevel="0" collapsed="false">
      <c r="A403" s="0" t="s">
        <v>136</v>
      </c>
      <c r="B403" s="0" t="s">
        <v>2226</v>
      </c>
      <c r="C403" s="4" t="n">
        <v>0.0014</v>
      </c>
      <c r="D403" s="4" t="str">
        <f aca="false">VLOOKUP($A403,таксономия!$1:$1048576,2,0)</f>
        <v>Frankiales</v>
      </c>
      <c r="E403" s="0" t="n">
        <v>0</v>
      </c>
      <c r="F403" s="0" t="n">
        <f aca="false">VLOOKUP($A403,арх!$1:$1048576,3,0)</f>
        <v>0</v>
      </c>
      <c r="G403" s="0" t="n">
        <f aca="false">IF(E403+F403=2,1,0)</f>
        <v>0</v>
      </c>
      <c r="H403" s="0" t="n">
        <f aca="false">COUNTIF($G$2:G403,1)</f>
        <v>53</v>
      </c>
      <c r="I403" s="5" t="n">
        <f aca="false">COUNTIF($G$2:G403,0)</f>
        <v>349</v>
      </c>
      <c r="J403" s="2" t="n">
        <f aca="false">COUNTIF(G403:$G$709,0)</f>
        <v>304</v>
      </c>
      <c r="K403" s="2" t="n">
        <f aca="false">COUNTIF(G403:$G$709,1)</f>
        <v>2</v>
      </c>
      <c r="L403" s="2" t="n">
        <f aca="false">H403/(H403+K403)</f>
        <v>0.963636363636364</v>
      </c>
      <c r="M403" s="0" t="n">
        <f aca="false">J403/(J403+I403)</f>
        <v>0.465543644716692</v>
      </c>
      <c r="N403" s="0" t="n">
        <f aca="false">1-M403</f>
        <v>0.534456355283308</v>
      </c>
    </row>
    <row r="404" customFormat="false" ht="15" hidden="false" customHeight="false" outlineLevel="0" collapsed="false">
      <c r="A404" s="0" t="s">
        <v>215</v>
      </c>
      <c r="B404" s="0" t="s">
        <v>2227</v>
      </c>
      <c r="C404" s="4" t="n">
        <v>0.0014</v>
      </c>
      <c r="D404" s="4" t="str">
        <f aca="false">VLOOKUP($A404,таксономия!$1:$1048576,2,0)</f>
        <v>Oscillatoriophycideae</v>
      </c>
      <c r="E404" s="0" t="n">
        <v>0</v>
      </c>
      <c r="F404" s="0" t="n">
        <f aca="false">VLOOKUP($A404,арх!$1:$1048576,3,0)</f>
        <v>0</v>
      </c>
      <c r="G404" s="0" t="n">
        <f aca="false">IF(E404+F404=2,1,0)</f>
        <v>0</v>
      </c>
      <c r="H404" s="0" t="n">
        <f aca="false">COUNTIF($G$2:G404,1)</f>
        <v>53</v>
      </c>
      <c r="I404" s="5" t="n">
        <f aca="false">COUNTIF($G$2:G404,0)</f>
        <v>350</v>
      </c>
      <c r="J404" s="2" t="n">
        <f aca="false">COUNTIF(G404:$G$709,0)</f>
        <v>303</v>
      </c>
      <c r="K404" s="2" t="n">
        <f aca="false">COUNTIF(G404:$G$709,1)</f>
        <v>2</v>
      </c>
      <c r="L404" s="2" t="n">
        <f aca="false">H404/(H404+K404)</f>
        <v>0.963636363636364</v>
      </c>
      <c r="M404" s="0" t="n">
        <f aca="false">J404/(J404+I404)</f>
        <v>0.464012251148545</v>
      </c>
      <c r="N404" s="0" t="n">
        <f aca="false">1-M404</f>
        <v>0.535987748851455</v>
      </c>
    </row>
    <row r="405" customFormat="false" ht="15" hidden="false" customHeight="false" outlineLevel="0" collapsed="false">
      <c r="A405" s="0" t="s">
        <v>1187</v>
      </c>
      <c r="B405" s="0" t="s">
        <v>2228</v>
      </c>
      <c r="C405" s="4" t="n">
        <v>0.0015</v>
      </c>
      <c r="D405" s="4" t="str">
        <f aca="false">VLOOKUP($A405,таксономия!$1:$1048576,2,0)</f>
        <v>Deltaproteobacteria</v>
      </c>
      <c r="E405" s="0" t="n">
        <v>0</v>
      </c>
      <c r="F405" s="0" t="n">
        <f aca="false">VLOOKUP($A405,арх!$1:$1048576,3,0)</f>
        <v>0</v>
      </c>
      <c r="G405" s="0" t="n">
        <f aca="false">IF(E405+F405=2,1,0)</f>
        <v>0</v>
      </c>
      <c r="H405" s="0" t="n">
        <f aca="false">COUNTIF($G$2:G405,1)</f>
        <v>53</v>
      </c>
      <c r="I405" s="5" t="n">
        <f aca="false">COUNTIF($G$2:G405,0)</f>
        <v>351</v>
      </c>
      <c r="J405" s="2" t="n">
        <f aca="false">COUNTIF(G405:$G$709,0)</f>
        <v>302</v>
      </c>
      <c r="K405" s="2" t="n">
        <f aca="false">COUNTIF(G405:$G$709,1)</f>
        <v>2</v>
      </c>
      <c r="L405" s="2" t="n">
        <f aca="false">H405/(H405+K405)</f>
        <v>0.963636363636364</v>
      </c>
      <c r="M405" s="0" t="n">
        <f aca="false">J405/(J405+I405)</f>
        <v>0.462480857580398</v>
      </c>
      <c r="N405" s="0" t="n">
        <f aca="false">1-M405</f>
        <v>0.537519142419602</v>
      </c>
    </row>
    <row r="406" customFormat="false" ht="15" hidden="false" customHeight="false" outlineLevel="0" collapsed="false">
      <c r="A406" s="0" t="s">
        <v>138</v>
      </c>
      <c r="B406" s="0" t="s">
        <v>2229</v>
      </c>
      <c r="C406" s="4" t="n">
        <v>0.0015</v>
      </c>
      <c r="D406" s="4" t="str">
        <f aca="false">VLOOKUP($A406,таксономия!$1:$1048576,2,0)</f>
        <v>Chloroflexia</v>
      </c>
      <c r="E406" s="0" t="n">
        <v>0</v>
      </c>
      <c r="F406" s="0" t="n">
        <f aca="false">VLOOKUP($A406,арх!$1:$1048576,3,0)</f>
        <v>0</v>
      </c>
      <c r="G406" s="0" t="n">
        <f aca="false">IF(E406+F406=2,1,0)</f>
        <v>0</v>
      </c>
      <c r="H406" s="0" t="n">
        <f aca="false">COUNTIF($G$2:G406,1)</f>
        <v>53</v>
      </c>
      <c r="I406" s="5" t="n">
        <f aca="false">COUNTIF($G$2:G406,0)</f>
        <v>352</v>
      </c>
      <c r="J406" s="2" t="n">
        <f aca="false">COUNTIF(G406:$G$709,0)</f>
        <v>301</v>
      </c>
      <c r="K406" s="2" t="n">
        <f aca="false">COUNTIF(G406:$G$709,1)</f>
        <v>2</v>
      </c>
      <c r="L406" s="2" t="n">
        <f aca="false">H406/(H406+K406)</f>
        <v>0.963636363636364</v>
      </c>
      <c r="M406" s="0" t="n">
        <f aca="false">J406/(J406+I406)</f>
        <v>0.460949464012251</v>
      </c>
      <c r="N406" s="0" t="n">
        <f aca="false">1-M406</f>
        <v>0.539050535987749</v>
      </c>
    </row>
    <row r="407" customFormat="false" ht="15" hidden="false" customHeight="false" outlineLevel="0" collapsed="false">
      <c r="A407" s="0" t="s">
        <v>1142</v>
      </c>
      <c r="B407" s="0" t="s">
        <v>2230</v>
      </c>
      <c r="C407" s="4" t="n">
        <v>0.0015</v>
      </c>
      <c r="D407" s="4" t="str">
        <f aca="false">VLOOKUP($A407,таксономия!$1:$1048576,2,0)</f>
        <v>Alphaproteobacteria</v>
      </c>
      <c r="E407" s="0" t="n">
        <v>0</v>
      </c>
      <c r="F407" s="0" t="n">
        <f aca="false">VLOOKUP($A407,арх!$1:$1048576,3,0)</f>
        <v>0</v>
      </c>
      <c r="G407" s="0" t="n">
        <f aca="false">IF(E407+F407=2,1,0)</f>
        <v>0</v>
      </c>
      <c r="H407" s="0" t="n">
        <f aca="false">COUNTIF($G$2:G407,1)</f>
        <v>53</v>
      </c>
      <c r="I407" s="5" t="n">
        <f aca="false">COUNTIF($G$2:G407,0)</f>
        <v>353</v>
      </c>
      <c r="J407" s="2" t="n">
        <f aca="false">COUNTIF(G407:$G$709,0)</f>
        <v>300</v>
      </c>
      <c r="K407" s="2" t="n">
        <f aca="false">COUNTIF(G407:$G$709,1)</f>
        <v>2</v>
      </c>
      <c r="L407" s="2" t="n">
        <f aca="false">H407/(H407+K407)</f>
        <v>0.963636363636364</v>
      </c>
      <c r="M407" s="0" t="n">
        <f aca="false">J407/(J407+I407)</f>
        <v>0.459418070444104</v>
      </c>
      <c r="N407" s="0" t="n">
        <f aca="false">1-M407</f>
        <v>0.540581929555896</v>
      </c>
    </row>
    <row r="408" customFormat="false" ht="15" hidden="false" customHeight="false" outlineLevel="0" collapsed="false">
      <c r="A408" s="0" t="s">
        <v>11</v>
      </c>
      <c r="B408" s="0" t="s">
        <v>2231</v>
      </c>
      <c r="C408" s="4" t="n">
        <v>0.0015</v>
      </c>
      <c r="D408" s="4" t="str">
        <f aca="false">VLOOKUP($A408,таксономия!$1:$1048576,2,0)</f>
        <v>Corynebacteriales</v>
      </c>
      <c r="E408" s="0" t="n">
        <v>1</v>
      </c>
      <c r="F408" s="0" t="n">
        <f aca="false">VLOOKUP($A408,арх!$1:$1048576,3,0)</f>
        <v>1</v>
      </c>
      <c r="G408" s="0" t="n">
        <f aca="false">IF(E408+F408=2,1,0)</f>
        <v>1</v>
      </c>
      <c r="H408" s="0" t="n">
        <f aca="false">COUNTIF($G$2:G408,1)</f>
        <v>54</v>
      </c>
      <c r="I408" s="5" t="n">
        <f aca="false">COUNTIF($G$2:G408,0)</f>
        <v>353</v>
      </c>
      <c r="J408" s="2" t="n">
        <f aca="false">COUNTIF(G408:$G$709,0)</f>
        <v>299</v>
      </c>
      <c r="K408" s="2" t="n">
        <f aca="false">COUNTIF(G408:$G$709,1)</f>
        <v>2</v>
      </c>
      <c r="L408" s="2" t="n">
        <f aca="false">H408/(H408+K408)</f>
        <v>0.964285714285714</v>
      </c>
      <c r="M408" s="0" t="n">
        <f aca="false">J408/(J408+I408)</f>
        <v>0.458588957055215</v>
      </c>
      <c r="N408" s="0" t="n">
        <f aca="false">1-M408</f>
        <v>0.541411042944785</v>
      </c>
    </row>
    <row r="409" customFormat="false" ht="15" hidden="false" customHeight="false" outlineLevel="0" collapsed="false">
      <c r="A409" s="0" t="s">
        <v>510</v>
      </c>
      <c r="B409" s="0" t="s">
        <v>2232</v>
      </c>
      <c r="C409" s="4" t="n">
        <v>0.0016</v>
      </c>
      <c r="D409" s="4" t="str">
        <f aca="false">VLOOKUP($A409,таксономия!$1:$1048576,2,0)</f>
        <v>Gammaproteobacteria</v>
      </c>
      <c r="E409" s="0" t="n">
        <v>0</v>
      </c>
      <c r="F409" s="0" t="n">
        <f aca="false">VLOOKUP($A409,арх!$1:$1048576,3,0)</f>
        <v>0</v>
      </c>
      <c r="G409" s="0" t="n">
        <f aca="false">IF(E409+F409=2,1,0)</f>
        <v>0</v>
      </c>
      <c r="H409" s="0" t="n">
        <f aca="false">COUNTIF($G$2:G409,1)</f>
        <v>54</v>
      </c>
      <c r="I409" s="5" t="n">
        <f aca="false">COUNTIF($G$2:G409,0)</f>
        <v>354</v>
      </c>
      <c r="J409" s="2" t="n">
        <f aca="false">COUNTIF(G409:$G$709,0)</f>
        <v>299</v>
      </c>
      <c r="K409" s="2" t="n">
        <f aca="false">COUNTIF(G409:$G$709,1)</f>
        <v>1</v>
      </c>
      <c r="L409" s="2" t="n">
        <f aca="false">H409/(H409+K409)</f>
        <v>0.981818181818182</v>
      </c>
      <c r="M409" s="0" t="n">
        <f aca="false">J409/(J409+I409)</f>
        <v>0.457886676875957</v>
      </c>
      <c r="N409" s="0" t="n">
        <f aca="false">1-M409</f>
        <v>0.542113323124043</v>
      </c>
    </row>
    <row r="410" customFormat="false" ht="15" hidden="false" customHeight="false" outlineLevel="0" collapsed="false">
      <c r="A410" s="0" t="s">
        <v>731</v>
      </c>
      <c r="B410" s="0" t="s">
        <v>2233</v>
      </c>
      <c r="C410" s="4" t="n">
        <v>0.0016</v>
      </c>
      <c r="D410" s="4" t="str">
        <f aca="false">VLOOKUP($A410,таксономия!$1:$1048576,2,0)</f>
        <v>Actinomycetales</v>
      </c>
      <c r="E410" s="0" t="n">
        <v>0</v>
      </c>
      <c r="F410" s="0" t="n">
        <f aca="false">VLOOKUP($A410,арх!$1:$1048576,3,0)</f>
        <v>0</v>
      </c>
      <c r="G410" s="0" t="n">
        <f aca="false">IF(E410+F410=2,1,0)</f>
        <v>0</v>
      </c>
      <c r="H410" s="0" t="n">
        <f aca="false">COUNTIF($G$2:G410,1)</f>
        <v>54</v>
      </c>
      <c r="I410" s="5" t="n">
        <f aca="false">COUNTIF($G$2:G410,0)</f>
        <v>355</v>
      </c>
      <c r="J410" s="2" t="n">
        <f aca="false">COUNTIF(G410:$G$709,0)</f>
        <v>298</v>
      </c>
      <c r="K410" s="2" t="n">
        <f aca="false">COUNTIF(G410:$G$709,1)</f>
        <v>1</v>
      </c>
      <c r="L410" s="2" t="n">
        <f aca="false">H410/(H410+K410)</f>
        <v>0.981818181818182</v>
      </c>
      <c r="M410" s="0" t="n">
        <f aca="false">J410/(J410+I410)</f>
        <v>0.45635528330781</v>
      </c>
      <c r="N410" s="0" t="n">
        <f aca="false">1-M410</f>
        <v>0.54364471669219</v>
      </c>
    </row>
    <row r="411" customFormat="false" ht="15" hidden="false" customHeight="false" outlineLevel="0" collapsed="false">
      <c r="A411" s="0" t="s">
        <v>906</v>
      </c>
      <c r="B411" s="0" t="s">
        <v>2234</v>
      </c>
      <c r="C411" s="4" t="n">
        <v>0.0016</v>
      </c>
      <c r="D411" s="4" t="str">
        <f aca="false">VLOOKUP($A411,таксономия!$1:$1048576,2,0)</f>
        <v>Gammaproteobacteria</v>
      </c>
      <c r="E411" s="0" t="n">
        <v>0</v>
      </c>
      <c r="F411" s="0" t="n">
        <f aca="false">VLOOKUP($A411,арх!$1:$1048576,3,0)</f>
        <v>0</v>
      </c>
      <c r="G411" s="0" t="n">
        <f aca="false">IF(E411+F411=2,1,0)</f>
        <v>0</v>
      </c>
      <c r="H411" s="0" t="n">
        <f aca="false">COUNTIF($G$2:G411,1)</f>
        <v>54</v>
      </c>
      <c r="I411" s="5" t="n">
        <f aca="false">COUNTIF($G$2:G411,0)</f>
        <v>356</v>
      </c>
      <c r="J411" s="2" t="n">
        <f aca="false">COUNTIF(G411:$G$709,0)</f>
        <v>297</v>
      </c>
      <c r="K411" s="2" t="n">
        <f aca="false">COUNTIF(G411:$G$709,1)</f>
        <v>1</v>
      </c>
      <c r="L411" s="2" t="n">
        <f aca="false">H411/(H411+K411)</f>
        <v>0.981818181818182</v>
      </c>
      <c r="M411" s="0" t="n">
        <f aca="false">J411/(J411+I411)</f>
        <v>0.454823889739663</v>
      </c>
      <c r="N411" s="0" t="n">
        <f aca="false">1-M411</f>
        <v>0.545176110260337</v>
      </c>
    </row>
    <row r="412" customFormat="false" ht="15" hidden="false" customHeight="false" outlineLevel="0" collapsed="false">
      <c r="A412" s="0" t="s">
        <v>549</v>
      </c>
      <c r="B412" s="0" t="s">
        <v>2235</v>
      </c>
      <c r="C412" s="4" t="n">
        <v>0.0016</v>
      </c>
      <c r="D412" s="4" t="str">
        <f aca="false">VLOOKUP($A412,таксономия!$1:$1048576,2,0)</f>
        <v>Oscillatoriophycideae</v>
      </c>
      <c r="E412" s="0" t="n">
        <v>0</v>
      </c>
      <c r="F412" s="0" t="n">
        <f aca="false">VLOOKUP($A412,арх!$1:$1048576,3,0)</f>
        <v>0</v>
      </c>
      <c r="G412" s="0" t="n">
        <f aca="false">IF(E412+F412=2,1,0)</f>
        <v>0</v>
      </c>
      <c r="H412" s="0" t="n">
        <f aca="false">COUNTIF($G$2:G412,1)</f>
        <v>54</v>
      </c>
      <c r="I412" s="5" t="n">
        <f aca="false">COUNTIF($G$2:G412,0)</f>
        <v>357</v>
      </c>
      <c r="J412" s="2" t="n">
        <f aca="false">COUNTIF(G412:$G$709,0)</f>
        <v>296</v>
      </c>
      <c r="K412" s="2" t="n">
        <f aca="false">COUNTIF(G412:$G$709,1)</f>
        <v>1</v>
      </c>
      <c r="L412" s="2" t="n">
        <f aca="false">H412/(H412+K412)</f>
        <v>0.981818181818182</v>
      </c>
      <c r="M412" s="0" t="n">
        <f aca="false">J412/(J412+I412)</f>
        <v>0.453292496171516</v>
      </c>
      <c r="N412" s="0" t="n">
        <f aca="false">1-M412</f>
        <v>0.546707503828484</v>
      </c>
    </row>
    <row r="413" customFormat="false" ht="15" hidden="false" customHeight="false" outlineLevel="0" collapsed="false">
      <c r="A413" s="0" t="s">
        <v>805</v>
      </c>
      <c r="B413" s="0" t="s">
        <v>2236</v>
      </c>
      <c r="C413" s="4" t="n">
        <v>0.0017</v>
      </c>
      <c r="D413" s="4" t="str">
        <f aca="false">VLOOKUP($A413,таксономия!$1:$1048576,2,0)</f>
        <v>Gammaproteobacteria</v>
      </c>
      <c r="E413" s="0" t="n">
        <v>0</v>
      </c>
      <c r="F413" s="0" t="n">
        <f aca="false">VLOOKUP($A413,арх!$1:$1048576,3,0)</f>
        <v>0</v>
      </c>
      <c r="G413" s="0" t="n">
        <f aca="false">IF(E413+F413=2,1,0)</f>
        <v>0</v>
      </c>
      <c r="H413" s="0" t="n">
        <f aca="false">COUNTIF($G$2:G413,1)</f>
        <v>54</v>
      </c>
      <c r="I413" s="5" t="n">
        <f aca="false">COUNTIF($G$2:G413,0)</f>
        <v>358</v>
      </c>
      <c r="J413" s="2" t="n">
        <f aca="false">COUNTIF(G413:$G$709,0)</f>
        <v>295</v>
      </c>
      <c r="K413" s="2" t="n">
        <f aca="false">COUNTIF(G413:$G$709,1)</f>
        <v>1</v>
      </c>
      <c r="L413" s="2" t="n">
        <f aca="false">H413/(H413+K413)</f>
        <v>0.981818181818182</v>
      </c>
      <c r="M413" s="0" t="n">
        <f aca="false">J413/(J413+I413)</f>
        <v>0.451761102603369</v>
      </c>
      <c r="N413" s="0" t="n">
        <f aca="false">1-M413</f>
        <v>0.548238897396631</v>
      </c>
    </row>
    <row r="414" customFormat="false" ht="15" hidden="false" customHeight="false" outlineLevel="0" collapsed="false">
      <c r="A414" s="0" t="s">
        <v>468</v>
      </c>
      <c r="B414" s="0" t="s">
        <v>2237</v>
      </c>
      <c r="C414" s="4" t="n">
        <v>0.0018</v>
      </c>
      <c r="D414" s="4" t="str">
        <f aca="false">VLOOKUP($A414,таксономия!$1:$1048576,2,0)</f>
        <v>Nostocales</v>
      </c>
      <c r="E414" s="0" t="n">
        <v>0</v>
      </c>
      <c r="F414" s="0" t="n">
        <f aca="false">VLOOKUP($A414,арх!$1:$1048576,3,0)</f>
        <v>0</v>
      </c>
      <c r="G414" s="0" t="n">
        <f aca="false">IF(E414+F414=2,1,0)</f>
        <v>0</v>
      </c>
      <c r="H414" s="0" t="n">
        <f aca="false">COUNTIF($G$2:G414,1)</f>
        <v>54</v>
      </c>
      <c r="I414" s="5" t="n">
        <f aca="false">COUNTIF($G$2:G414,0)</f>
        <v>359</v>
      </c>
      <c r="J414" s="2" t="n">
        <f aca="false">COUNTIF(G414:$G$709,0)</f>
        <v>294</v>
      </c>
      <c r="K414" s="2" t="n">
        <f aca="false">COUNTIF(G414:$G$709,1)</f>
        <v>1</v>
      </c>
      <c r="L414" s="2" t="n">
        <f aca="false">H414/(H414+K414)</f>
        <v>0.981818181818182</v>
      </c>
      <c r="M414" s="0" t="n">
        <f aca="false">J414/(J414+I414)</f>
        <v>0.450229709035222</v>
      </c>
      <c r="N414" s="0" t="n">
        <f aca="false">1-M414</f>
        <v>0.549770290964778</v>
      </c>
    </row>
    <row r="415" customFormat="false" ht="15" hidden="false" customHeight="false" outlineLevel="0" collapsed="false">
      <c r="A415" s="0" t="s">
        <v>158</v>
      </c>
      <c r="B415" s="0" t="s">
        <v>2238</v>
      </c>
      <c r="C415" s="4" t="n">
        <v>0.0018</v>
      </c>
      <c r="D415" s="4" t="str">
        <f aca="false">VLOOKUP($A415,таксономия!$1:$1048576,2,0)</f>
        <v>Leptospirales</v>
      </c>
      <c r="E415" s="0" t="n">
        <v>0</v>
      </c>
      <c r="F415" s="0" t="n">
        <f aca="false">VLOOKUP($A415,арх!$1:$1048576,3,0)</f>
        <v>0</v>
      </c>
      <c r="G415" s="0" t="n">
        <f aca="false">IF(E415+F415=2,1,0)</f>
        <v>0</v>
      </c>
      <c r="H415" s="0" t="n">
        <f aca="false">COUNTIF($G$2:G415,1)</f>
        <v>54</v>
      </c>
      <c r="I415" s="5" t="n">
        <f aca="false">COUNTIF($G$2:G415,0)</f>
        <v>360</v>
      </c>
      <c r="J415" s="2" t="n">
        <f aca="false">COUNTIF(G415:$G$709,0)</f>
        <v>293</v>
      </c>
      <c r="K415" s="2" t="n">
        <f aca="false">COUNTIF(G415:$G$709,1)</f>
        <v>1</v>
      </c>
      <c r="L415" s="2" t="n">
        <f aca="false">H415/(H415+K415)</f>
        <v>0.981818181818182</v>
      </c>
      <c r="M415" s="0" t="n">
        <f aca="false">J415/(J415+I415)</f>
        <v>0.448698315467075</v>
      </c>
      <c r="N415" s="0" t="n">
        <f aca="false">1-M415</f>
        <v>0.551301684532925</v>
      </c>
    </row>
    <row r="416" customFormat="false" ht="15" hidden="false" customHeight="false" outlineLevel="0" collapsed="false">
      <c r="A416" s="0" t="s">
        <v>652</v>
      </c>
      <c r="B416" s="0" t="s">
        <v>2239</v>
      </c>
      <c r="C416" s="4" t="n">
        <v>0.0018</v>
      </c>
      <c r="D416" s="4" t="str">
        <f aca="false">VLOOKUP($A416,таксономия!$1:$1048576,2,0)</f>
        <v>Bacteroidia</v>
      </c>
      <c r="E416" s="0" t="n">
        <v>0</v>
      </c>
      <c r="F416" s="0" t="n">
        <f aca="false">VLOOKUP($A416,арх!$1:$1048576,3,0)</f>
        <v>0</v>
      </c>
      <c r="G416" s="0" t="n">
        <f aca="false">IF(E416+F416=2,1,0)</f>
        <v>0</v>
      </c>
      <c r="H416" s="0" t="n">
        <f aca="false">COUNTIF($G$2:G416,1)</f>
        <v>54</v>
      </c>
      <c r="I416" s="5" t="n">
        <f aca="false">COUNTIF($G$2:G416,0)</f>
        <v>361</v>
      </c>
      <c r="J416" s="2" t="n">
        <f aca="false">COUNTIF(G416:$G$709,0)</f>
        <v>292</v>
      </c>
      <c r="K416" s="2" t="n">
        <f aca="false">COUNTIF(G416:$G$709,1)</f>
        <v>1</v>
      </c>
      <c r="L416" s="2" t="n">
        <f aca="false">H416/(H416+K416)</f>
        <v>0.981818181818182</v>
      </c>
      <c r="M416" s="0" t="n">
        <f aca="false">J416/(J416+I416)</f>
        <v>0.447166921898928</v>
      </c>
      <c r="N416" s="0" t="n">
        <f aca="false">1-M416</f>
        <v>0.552833078101072</v>
      </c>
    </row>
    <row r="417" customFormat="false" ht="15" hidden="false" customHeight="false" outlineLevel="0" collapsed="false">
      <c r="A417" s="0" t="s">
        <v>177</v>
      </c>
      <c r="B417" s="0" t="s">
        <v>2240</v>
      </c>
      <c r="C417" s="4" t="n">
        <v>0.0018</v>
      </c>
      <c r="D417" s="4" t="str">
        <f aca="false">VLOOKUP($A417,таксономия!$1:$1048576,2,0)</f>
        <v>Oscillatoriophycideae</v>
      </c>
      <c r="E417" s="0" t="n">
        <v>0</v>
      </c>
      <c r="F417" s="0" t="n">
        <f aca="false">VLOOKUP($A417,арх!$1:$1048576,3,0)</f>
        <v>0</v>
      </c>
      <c r="G417" s="0" t="n">
        <f aca="false">IF(E417+F417=2,1,0)</f>
        <v>0</v>
      </c>
      <c r="H417" s="0" t="n">
        <f aca="false">COUNTIF($G$2:G417,1)</f>
        <v>54</v>
      </c>
      <c r="I417" s="5" t="n">
        <f aca="false">COUNTIF($G$2:G417,0)</f>
        <v>362</v>
      </c>
      <c r="J417" s="2" t="n">
        <f aca="false">COUNTIF(G417:$G$709,0)</f>
        <v>291</v>
      </c>
      <c r="K417" s="2" t="n">
        <f aca="false">COUNTIF(G417:$G$709,1)</f>
        <v>1</v>
      </c>
      <c r="L417" s="2" t="n">
        <f aca="false">H417/(H417+K417)</f>
        <v>0.981818181818182</v>
      </c>
      <c r="M417" s="0" t="n">
        <f aca="false">J417/(J417+I417)</f>
        <v>0.445635528330781</v>
      </c>
      <c r="N417" s="0" t="n">
        <f aca="false">1-M417</f>
        <v>0.554364471669219</v>
      </c>
    </row>
    <row r="418" customFormat="false" ht="15" hidden="false" customHeight="false" outlineLevel="0" collapsed="false">
      <c r="A418" s="0" t="s">
        <v>1067</v>
      </c>
      <c r="B418" s="0" t="s">
        <v>2241</v>
      </c>
      <c r="C418" s="4" t="n">
        <v>0.0018</v>
      </c>
      <c r="D418" s="4" t="str">
        <f aca="false">VLOOKUP($A418,таксономия!$1:$1048576,2,0)</f>
        <v>Micromonosporales</v>
      </c>
      <c r="E418" s="0" t="n">
        <v>0</v>
      </c>
      <c r="F418" s="0" t="n">
        <f aca="false">VLOOKUP($A418,арх!$1:$1048576,3,0)</f>
        <v>1</v>
      </c>
      <c r="G418" s="0" t="n">
        <f aca="false">IF(E418+F418=2,1,0)</f>
        <v>0</v>
      </c>
      <c r="H418" s="0" t="n">
        <f aca="false">COUNTIF($G$2:G418,1)</f>
        <v>54</v>
      </c>
      <c r="I418" s="5" t="n">
        <f aca="false">COUNTIF($G$2:G418,0)</f>
        <v>363</v>
      </c>
      <c r="J418" s="2" t="n">
        <f aca="false">COUNTIF(G418:$G$709,0)</f>
        <v>290</v>
      </c>
      <c r="K418" s="2" t="n">
        <f aca="false">COUNTIF(G418:$G$709,1)</f>
        <v>1</v>
      </c>
      <c r="L418" s="2" t="n">
        <f aca="false">H418/(H418+K418)</f>
        <v>0.981818181818182</v>
      </c>
      <c r="M418" s="0" t="n">
        <f aca="false">J418/(J418+I418)</f>
        <v>0.444104134762634</v>
      </c>
      <c r="N418" s="0" t="n">
        <f aca="false">1-M418</f>
        <v>0.555895865237366</v>
      </c>
    </row>
    <row r="419" customFormat="false" ht="15" hidden="false" customHeight="false" outlineLevel="0" collapsed="false">
      <c r="A419" s="0" t="s">
        <v>1103</v>
      </c>
      <c r="B419" s="0" t="s">
        <v>2242</v>
      </c>
      <c r="C419" s="4" t="n">
        <v>0.0018</v>
      </c>
      <c r="D419" s="4" t="str">
        <f aca="false">VLOOKUP($A419,таксономия!$1:$1048576,2,0)</f>
        <v>Frankiales</v>
      </c>
      <c r="E419" s="0" t="n">
        <v>0</v>
      </c>
      <c r="F419" s="0" t="n">
        <f aca="false">VLOOKUP($A419,арх!$1:$1048576,3,0)</f>
        <v>0</v>
      </c>
      <c r="G419" s="0" t="n">
        <f aca="false">IF(E419+F419=2,1,0)</f>
        <v>0</v>
      </c>
      <c r="H419" s="0" t="n">
        <f aca="false">COUNTIF($G$2:G419,1)</f>
        <v>54</v>
      </c>
      <c r="I419" s="5" t="n">
        <f aca="false">COUNTIF($G$2:G419,0)</f>
        <v>364</v>
      </c>
      <c r="J419" s="2" t="n">
        <f aca="false">COUNTIF(G419:$G$709,0)</f>
        <v>289</v>
      </c>
      <c r="K419" s="2" t="n">
        <f aca="false">COUNTIF(G419:$G$709,1)</f>
        <v>1</v>
      </c>
      <c r="L419" s="2" t="n">
        <f aca="false">H419/(H419+K419)</f>
        <v>0.981818181818182</v>
      </c>
      <c r="M419" s="0" t="n">
        <f aca="false">J419/(J419+I419)</f>
        <v>0.442572741194487</v>
      </c>
      <c r="N419" s="0" t="n">
        <f aca="false">1-M419</f>
        <v>0.557427258805513</v>
      </c>
    </row>
    <row r="420" customFormat="false" ht="15" hidden="false" customHeight="false" outlineLevel="0" collapsed="false">
      <c r="A420" s="0" t="s">
        <v>236</v>
      </c>
      <c r="B420" s="0" t="s">
        <v>2243</v>
      </c>
      <c r="C420" s="4" t="n">
        <v>0.0019</v>
      </c>
      <c r="D420" s="4" t="str">
        <f aca="false">VLOOKUP($A420,таксономия!$1:$1048576,2,0)</f>
        <v>Gammaproteobacteria</v>
      </c>
      <c r="E420" s="0" t="n">
        <v>0</v>
      </c>
      <c r="F420" s="0" t="n">
        <f aca="false">VLOOKUP($A420,арх!$1:$1048576,3,0)</f>
        <v>0</v>
      </c>
      <c r="G420" s="0" t="n">
        <f aca="false">IF(E420+F420=2,1,0)</f>
        <v>0</v>
      </c>
      <c r="H420" s="0" t="n">
        <f aca="false">COUNTIF($G$2:G420,1)</f>
        <v>54</v>
      </c>
      <c r="I420" s="5" t="n">
        <f aca="false">COUNTIF($G$2:G420,0)</f>
        <v>365</v>
      </c>
      <c r="J420" s="2" t="n">
        <f aca="false">COUNTIF(G420:$G$709,0)</f>
        <v>288</v>
      </c>
      <c r="K420" s="2" t="n">
        <f aca="false">COUNTIF(G420:$G$709,1)</f>
        <v>1</v>
      </c>
      <c r="L420" s="2" t="n">
        <f aca="false">H420/(H420+K420)</f>
        <v>0.981818181818182</v>
      </c>
      <c r="M420" s="0" t="n">
        <f aca="false">J420/(J420+I420)</f>
        <v>0.44104134762634</v>
      </c>
      <c r="N420" s="0" t="n">
        <f aca="false">1-M420</f>
        <v>0.55895865237366</v>
      </c>
    </row>
    <row r="421" customFormat="false" ht="15" hidden="false" customHeight="false" outlineLevel="0" collapsed="false">
      <c r="A421" s="0" t="s">
        <v>371</v>
      </c>
      <c r="B421" s="0" t="s">
        <v>2244</v>
      </c>
      <c r="C421" s="4" t="n">
        <v>0.0019</v>
      </c>
      <c r="D421" s="4" t="str">
        <f aca="false">VLOOKUP($A421,таксономия!$1:$1048576,2,0)</f>
        <v>Bacilli</v>
      </c>
      <c r="E421" s="0" t="n">
        <v>0</v>
      </c>
      <c r="F421" s="0" t="n">
        <f aca="false">VLOOKUP($A421,арх!$1:$1048576,3,0)</f>
        <v>0</v>
      </c>
      <c r="G421" s="0" t="n">
        <f aca="false">IF(E421+F421=2,1,0)</f>
        <v>0</v>
      </c>
      <c r="H421" s="0" t="n">
        <f aca="false">COUNTIF($G$2:G421,1)</f>
        <v>54</v>
      </c>
      <c r="I421" s="5" t="n">
        <f aca="false">COUNTIF($G$2:G421,0)</f>
        <v>366</v>
      </c>
      <c r="J421" s="2" t="n">
        <f aca="false">COUNTIF(G421:$G$709,0)</f>
        <v>287</v>
      </c>
      <c r="K421" s="2" t="n">
        <f aca="false">COUNTIF(G421:$G$709,1)</f>
        <v>1</v>
      </c>
      <c r="L421" s="2" t="n">
        <f aca="false">H421/(H421+K421)</f>
        <v>0.981818181818182</v>
      </c>
      <c r="M421" s="0" t="n">
        <f aca="false">J421/(J421+I421)</f>
        <v>0.439509954058193</v>
      </c>
      <c r="N421" s="0" t="n">
        <f aca="false">1-M421</f>
        <v>0.560490045941807</v>
      </c>
    </row>
    <row r="422" customFormat="false" ht="15" hidden="false" customHeight="false" outlineLevel="0" collapsed="false">
      <c r="A422" s="0" t="s">
        <v>182</v>
      </c>
      <c r="B422" s="0" t="s">
        <v>2245</v>
      </c>
      <c r="C422" s="4" t="n">
        <v>0.0019</v>
      </c>
      <c r="D422" s="4" t="str">
        <f aca="false">VLOOKUP($A422,таксономия!$1:$1048576,2,0)</f>
        <v>Nostocales</v>
      </c>
      <c r="E422" s="0" t="n">
        <v>0</v>
      </c>
      <c r="F422" s="0" t="n">
        <f aca="false">VLOOKUP($A422,арх!$1:$1048576,3,0)</f>
        <v>0</v>
      </c>
      <c r="G422" s="0" t="n">
        <f aca="false">IF(E422+F422=2,1,0)</f>
        <v>0</v>
      </c>
      <c r="H422" s="0" t="n">
        <f aca="false">COUNTIF($G$2:G422,1)</f>
        <v>54</v>
      </c>
      <c r="I422" s="5" t="n">
        <f aca="false">COUNTIF($G$2:G422,0)</f>
        <v>367</v>
      </c>
      <c r="J422" s="2" t="n">
        <f aca="false">COUNTIF(G422:$G$709,0)</f>
        <v>286</v>
      </c>
      <c r="K422" s="2" t="n">
        <f aca="false">COUNTIF(G422:$G$709,1)</f>
        <v>1</v>
      </c>
      <c r="L422" s="2" t="n">
        <f aca="false">H422/(H422+K422)</f>
        <v>0.981818181818182</v>
      </c>
      <c r="M422" s="0" t="n">
        <f aca="false">J422/(J422+I422)</f>
        <v>0.437978560490046</v>
      </c>
      <c r="N422" s="0" t="n">
        <f aca="false">1-M422</f>
        <v>0.562021439509954</v>
      </c>
    </row>
    <row r="423" customFormat="false" ht="15" hidden="false" customHeight="false" outlineLevel="0" collapsed="false">
      <c r="A423" s="0" t="s">
        <v>164</v>
      </c>
      <c r="B423" s="0" t="s">
        <v>2246</v>
      </c>
      <c r="C423" s="4" t="n">
        <v>0.002</v>
      </c>
      <c r="D423" s="4" t="str">
        <f aca="false">VLOOKUP($A423,таксономия!$1:$1048576,2,0)</f>
        <v>Alphaproteobacteria</v>
      </c>
      <c r="E423" s="0" t="n">
        <v>0</v>
      </c>
      <c r="F423" s="0" t="n">
        <f aca="false">VLOOKUP($A423,арх!$1:$1048576,3,0)</f>
        <v>0</v>
      </c>
      <c r="G423" s="0" t="n">
        <f aca="false">IF(E423+F423=2,1,0)</f>
        <v>0</v>
      </c>
      <c r="H423" s="0" t="n">
        <f aca="false">COUNTIF($G$2:G423,1)</f>
        <v>54</v>
      </c>
      <c r="I423" s="5" t="n">
        <f aca="false">COUNTIF($G$2:G423,0)</f>
        <v>368</v>
      </c>
      <c r="J423" s="2" t="n">
        <f aca="false">COUNTIF(G423:$G$709,0)</f>
        <v>285</v>
      </c>
      <c r="K423" s="2" t="n">
        <f aca="false">COUNTIF(G423:$G$709,1)</f>
        <v>1</v>
      </c>
      <c r="L423" s="2" t="n">
        <f aca="false">H423/(H423+K423)</f>
        <v>0.981818181818182</v>
      </c>
      <c r="M423" s="0" t="n">
        <f aca="false">J423/(J423+I423)</f>
        <v>0.436447166921899</v>
      </c>
      <c r="N423" s="0" t="n">
        <f aca="false">1-M423</f>
        <v>0.563552833078101</v>
      </c>
    </row>
    <row r="424" customFormat="false" ht="15" hidden="false" customHeight="false" outlineLevel="0" collapsed="false">
      <c r="A424" s="0" t="s">
        <v>1101</v>
      </c>
      <c r="B424" s="0" t="s">
        <v>2247</v>
      </c>
      <c r="C424" s="4" t="n">
        <v>0.002</v>
      </c>
      <c r="D424" s="4" t="str">
        <f aca="false">VLOOKUP($A424,таксономия!$1:$1048576,2,0)</f>
        <v>Gammaproteobacteria</v>
      </c>
      <c r="E424" s="0" t="n">
        <v>0</v>
      </c>
      <c r="F424" s="0" t="n">
        <f aca="false">VLOOKUP($A424,арх!$1:$1048576,3,0)</f>
        <v>0</v>
      </c>
      <c r="G424" s="0" t="n">
        <f aca="false">IF(E424+F424=2,1,0)</f>
        <v>0</v>
      </c>
      <c r="H424" s="0" t="n">
        <f aca="false">COUNTIF($G$2:G424,1)</f>
        <v>54</v>
      </c>
      <c r="I424" s="5" t="n">
        <f aca="false">COUNTIF($G$2:G424,0)</f>
        <v>369</v>
      </c>
      <c r="J424" s="2" t="n">
        <f aca="false">COUNTIF(G424:$G$709,0)</f>
        <v>284</v>
      </c>
      <c r="K424" s="2" t="n">
        <f aca="false">COUNTIF(G424:$G$709,1)</f>
        <v>1</v>
      </c>
      <c r="L424" s="2" t="n">
        <f aca="false">H424/(H424+K424)</f>
        <v>0.981818181818182</v>
      </c>
      <c r="M424" s="0" t="n">
        <f aca="false">J424/(J424+I424)</f>
        <v>0.434915773353752</v>
      </c>
      <c r="N424" s="0" t="n">
        <f aca="false">1-M424</f>
        <v>0.565084226646248</v>
      </c>
    </row>
    <row r="425" customFormat="false" ht="15" hidden="false" customHeight="false" outlineLevel="0" collapsed="false">
      <c r="A425" s="0" t="s">
        <v>238</v>
      </c>
      <c r="B425" s="0" t="s">
        <v>2248</v>
      </c>
      <c r="C425" s="4" t="n">
        <v>0.002</v>
      </c>
      <c r="D425" s="4" t="str">
        <f aca="false">VLOOKUP($A425,таксономия!$1:$1048576,2,0)</f>
        <v>Oscillatoriophycideae</v>
      </c>
      <c r="E425" s="0" t="n">
        <v>0</v>
      </c>
      <c r="F425" s="0" t="n">
        <f aca="false">VLOOKUP($A425,арх!$1:$1048576,3,0)</f>
        <v>0</v>
      </c>
      <c r="G425" s="0" t="n">
        <f aca="false">IF(E425+F425=2,1,0)</f>
        <v>0</v>
      </c>
      <c r="H425" s="0" t="n">
        <f aca="false">COUNTIF($G$2:G425,1)</f>
        <v>54</v>
      </c>
      <c r="I425" s="5" t="n">
        <f aca="false">COUNTIF($G$2:G425,0)</f>
        <v>370</v>
      </c>
      <c r="J425" s="2" t="n">
        <f aca="false">COUNTIF(G425:$G$709,0)</f>
        <v>283</v>
      </c>
      <c r="K425" s="2" t="n">
        <f aca="false">COUNTIF(G425:$G$709,1)</f>
        <v>1</v>
      </c>
      <c r="L425" s="2" t="n">
        <f aca="false">H425/(H425+K425)</f>
        <v>0.981818181818182</v>
      </c>
      <c r="M425" s="0" t="n">
        <f aca="false">J425/(J425+I425)</f>
        <v>0.433384379785605</v>
      </c>
      <c r="N425" s="0" t="n">
        <f aca="false">1-M425</f>
        <v>0.566615620214395</v>
      </c>
    </row>
    <row r="426" customFormat="false" ht="15" hidden="false" customHeight="false" outlineLevel="0" collapsed="false">
      <c r="A426" s="0" t="s">
        <v>230</v>
      </c>
      <c r="B426" s="0" t="s">
        <v>2249</v>
      </c>
      <c r="C426" s="4" t="n">
        <v>0.0021</v>
      </c>
      <c r="D426" s="4" t="n">
        <f aca="false">VLOOKUP($A426,таксономия!$1:$1048576,2,0)</f>
        <v>0</v>
      </c>
      <c r="E426" s="0" t="n">
        <v>0</v>
      </c>
      <c r="F426" s="0" t="n">
        <f aca="false">VLOOKUP($A426,арх!$1:$1048576,3,0)</f>
        <v>0</v>
      </c>
      <c r="G426" s="0" t="n">
        <f aca="false">IF(E426+F426=2,1,0)</f>
        <v>0</v>
      </c>
      <c r="H426" s="0" t="n">
        <f aca="false">COUNTIF($G$2:G426,1)</f>
        <v>54</v>
      </c>
      <c r="I426" s="5" t="n">
        <f aca="false">COUNTIF($G$2:G426,0)</f>
        <v>371</v>
      </c>
      <c r="J426" s="2" t="n">
        <f aca="false">COUNTIF(G426:$G$709,0)</f>
        <v>282</v>
      </c>
      <c r="K426" s="2" t="n">
        <f aca="false">COUNTIF(G426:$G$709,1)</f>
        <v>1</v>
      </c>
      <c r="L426" s="2" t="n">
        <f aca="false">H426/(H426+K426)</f>
        <v>0.981818181818182</v>
      </c>
      <c r="M426" s="0" t="n">
        <f aca="false">J426/(J426+I426)</f>
        <v>0.431852986217458</v>
      </c>
      <c r="N426" s="0" t="n">
        <f aca="false">1-M426</f>
        <v>0.568147013782542</v>
      </c>
    </row>
    <row r="427" customFormat="false" ht="15" hidden="false" customHeight="false" outlineLevel="0" collapsed="false">
      <c r="A427" s="0" t="s">
        <v>210</v>
      </c>
      <c r="B427" s="0" t="s">
        <v>2250</v>
      </c>
      <c r="C427" s="4" t="n">
        <v>0.0021</v>
      </c>
      <c r="D427" s="4" t="str">
        <f aca="false">VLOOKUP($A427,таксономия!$1:$1048576,2,0)</f>
        <v>Oscillatoriophycideae</v>
      </c>
      <c r="E427" s="0" t="n">
        <v>0</v>
      </c>
      <c r="F427" s="0" t="n">
        <f aca="false">VLOOKUP($A427,арх!$1:$1048576,3,0)</f>
        <v>0</v>
      </c>
      <c r="G427" s="0" t="n">
        <f aca="false">IF(E427+F427=2,1,0)</f>
        <v>0</v>
      </c>
      <c r="H427" s="0" t="n">
        <f aca="false">COUNTIF($G$2:G427,1)</f>
        <v>54</v>
      </c>
      <c r="I427" s="5" t="n">
        <f aca="false">COUNTIF($G$2:G427,0)</f>
        <v>372</v>
      </c>
      <c r="J427" s="2" t="n">
        <f aca="false">COUNTIF(G427:$G$709,0)</f>
        <v>281</v>
      </c>
      <c r="K427" s="2" t="n">
        <f aca="false">COUNTIF(G427:$G$709,1)</f>
        <v>1</v>
      </c>
      <c r="L427" s="2" t="n">
        <f aca="false">H427/(H427+K427)</f>
        <v>0.981818181818182</v>
      </c>
      <c r="M427" s="0" t="n">
        <f aca="false">J427/(J427+I427)</f>
        <v>0.430321592649311</v>
      </c>
      <c r="N427" s="0" t="n">
        <f aca="false">1-M427</f>
        <v>0.569678407350689</v>
      </c>
    </row>
    <row r="428" customFormat="false" ht="15" hidden="false" customHeight="false" outlineLevel="0" collapsed="false">
      <c r="A428" s="0" t="s">
        <v>903</v>
      </c>
      <c r="B428" s="0" t="s">
        <v>2251</v>
      </c>
      <c r="C428" s="4" t="n">
        <v>0.0021</v>
      </c>
      <c r="D428" s="4" t="str">
        <f aca="false">VLOOKUP($A428,таксономия!$1:$1048576,2,0)</f>
        <v>Gammaproteobacteria</v>
      </c>
      <c r="E428" s="0" t="n">
        <v>0</v>
      </c>
      <c r="F428" s="0" t="n">
        <f aca="false">VLOOKUP($A428,арх!$1:$1048576,3,0)</f>
        <v>0</v>
      </c>
      <c r="G428" s="0" t="n">
        <f aca="false">IF(E428+F428=2,1,0)</f>
        <v>0</v>
      </c>
      <c r="H428" s="0" t="n">
        <f aca="false">COUNTIF($G$2:G428,1)</f>
        <v>54</v>
      </c>
      <c r="I428" s="5" t="n">
        <f aca="false">COUNTIF($G$2:G428,0)</f>
        <v>373</v>
      </c>
      <c r="J428" s="2" t="n">
        <f aca="false">COUNTIF(G428:$G$709,0)</f>
        <v>280</v>
      </c>
      <c r="K428" s="2" t="n">
        <f aca="false">COUNTIF(G428:$G$709,1)</f>
        <v>1</v>
      </c>
      <c r="L428" s="2" t="n">
        <f aca="false">H428/(H428+K428)</f>
        <v>0.981818181818182</v>
      </c>
      <c r="M428" s="0" t="n">
        <f aca="false">J428/(J428+I428)</f>
        <v>0.428790199081164</v>
      </c>
      <c r="N428" s="0" t="n">
        <f aca="false">1-M428</f>
        <v>0.571209800918836</v>
      </c>
    </row>
    <row r="429" customFormat="false" ht="15" hidden="false" customHeight="false" outlineLevel="0" collapsed="false">
      <c r="A429" s="0" t="s">
        <v>854</v>
      </c>
      <c r="B429" s="0" t="s">
        <v>2252</v>
      </c>
      <c r="C429" s="4" t="n">
        <v>0.0021</v>
      </c>
      <c r="D429" s="4" t="str">
        <f aca="false">VLOOKUP($A429,таксономия!$1:$1048576,2,0)</f>
        <v>Streptomycetales</v>
      </c>
      <c r="E429" s="0" t="n">
        <v>0</v>
      </c>
      <c r="F429" s="0" t="n">
        <f aca="false">VLOOKUP($A429,арх!$1:$1048576,3,0)</f>
        <v>0</v>
      </c>
      <c r="G429" s="0" t="n">
        <f aca="false">IF(E429+F429=2,1,0)</f>
        <v>0</v>
      </c>
      <c r="H429" s="0" t="n">
        <f aca="false">COUNTIF($G$2:G429,1)</f>
        <v>54</v>
      </c>
      <c r="I429" s="5" t="n">
        <f aca="false">COUNTIF($G$2:G429,0)</f>
        <v>374</v>
      </c>
      <c r="J429" s="2" t="n">
        <f aca="false">COUNTIF(G429:$G$709,0)</f>
        <v>279</v>
      </c>
      <c r="K429" s="2" t="n">
        <f aca="false">COUNTIF(G429:$G$709,1)</f>
        <v>1</v>
      </c>
      <c r="L429" s="2" t="n">
        <f aca="false">H429/(H429+K429)</f>
        <v>0.981818181818182</v>
      </c>
      <c r="M429" s="0" t="n">
        <f aca="false">J429/(J429+I429)</f>
        <v>0.427258805513017</v>
      </c>
      <c r="N429" s="0" t="n">
        <f aca="false">1-M429</f>
        <v>0.572741194486983</v>
      </c>
    </row>
    <row r="430" customFormat="false" ht="15" hidden="false" customHeight="false" outlineLevel="0" collapsed="false">
      <c r="A430" s="0" t="s">
        <v>795</v>
      </c>
      <c r="B430" s="0" t="s">
        <v>2253</v>
      </c>
      <c r="C430" s="4" t="n">
        <v>0.0021</v>
      </c>
      <c r="D430" s="4" t="str">
        <f aca="false">VLOOKUP($A430,таксономия!$1:$1048576,2,0)</f>
        <v>Alphaproteobacteria</v>
      </c>
      <c r="E430" s="0" t="n">
        <v>0</v>
      </c>
      <c r="F430" s="0" t="n">
        <f aca="false">VLOOKUP($A430,арх!$1:$1048576,3,0)</f>
        <v>0</v>
      </c>
      <c r="G430" s="0" t="n">
        <f aca="false">IF(E430+F430=2,1,0)</f>
        <v>0</v>
      </c>
      <c r="H430" s="0" t="n">
        <f aca="false">COUNTIF($G$2:G430,1)</f>
        <v>54</v>
      </c>
      <c r="I430" s="5" t="n">
        <f aca="false">COUNTIF($G$2:G430,0)</f>
        <v>375</v>
      </c>
      <c r="J430" s="2" t="n">
        <f aca="false">COUNTIF(G430:$G$709,0)</f>
        <v>278</v>
      </c>
      <c r="K430" s="2" t="n">
        <f aca="false">COUNTIF(G430:$G$709,1)</f>
        <v>1</v>
      </c>
      <c r="L430" s="2" t="n">
        <f aca="false">H430/(H430+K430)</f>
        <v>0.981818181818182</v>
      </c>
      <c r="M430" s="0" t="n">
        <f aca="false">J430/(J430+I430)</f>
        <v>0.42572741194487</v>
      </c>
      <c r="N430" s="0" t="n">
        <f aca="false">1-M430</f>
        <v>0.57427258805513</v>
      </c>
    </row>
    <row r="431" customFormat="false" ht="15" hidden="false" customHeight="false" outlineLevel="0" collapsed="false">
      <c r="A431" s="0" t="s">
        <v>243</v>
      </c>
      <c r="B431" s="0" t="s">
        <v>2254</v>
      </c>
      <c r="C431" s="4" t="n">
        <v>0.0022</v>
      </c>
      <c r="D431" s="4" t="str">
        <f aca="false">VLOOKUP($A431,таксономия!$1:$1048576,2,0)</f>
        <v>Betaproteobacteria</v>
      </c>
      <c r="E431" s="0" t="n">
        <v>0</v>
      </c>
      <c r="F431" s="0" t="n">
        <f aca="false">VLOOKUP($A431,арх!$1:$1048576,3,0)</f>
        <v>0</v>
      </c>
      <c r="G431" s="0" t="n">
        <f aca="false">IF(E431+F431=2,1,0)</f>
        <v>0</v>
      </c>
      <c r="H431" s="0" t="n">
        <f aca="false">COUNTIF($G$2:G431,1)</f>
        <v>54</v>
      </c>
      <c r="I431" s="5" t="n">
        <f aca="false">COUNTIF($G$2:G431,0)</f>
        <v>376</v>
      </c>
      <c r="J431" s="2" t="n">
        <f aca="false">COUNTIF(G431:$G$709,0)</f>
        <v>277</v>
      </c>
      <c r="K431" s="2" t="n">
        <f aca="false">COUNTIF(G431:$G$709,1)</f>
        <v>1</v>
      </c>
      <c r="L431" s="2" t="n">
        <f aca="false">H431/(H431+K431)</f>
        <v>0.981818181818182</v>
      </c>
      <c r="M431" s="0" t="n">
        <f aca="false">J431/(J431+I431)</f>
        <v>0.424196018376723</v>
      </c>
      <c r="N431" s="0" t="n">
        <f aca="false">1-M431</f>
        <v>0.575803981623277</v>
      </c>
    </row>
    <row r="432" customFormat="false" ht="15" hidden="false" customHeight="false" outlineLevel="0" collapsed="false">
      <c r="A432" s="0" t="s">
        <v>383</v>
      </c>
      <c r="B432" s="0" t="s">
        <v>2255</v>
      </c>
      <c r="C432" s="4" t="n">
        <v>0.0022</v>
      </c>
      <c r="D432" s="4" t="str">
        <f aca="false">VLOOKUP($A432,таксономия!$1:$1048576,2,0)</f>
        <v>Betaproteobacteria</v>
      </c>
      <c r="E432" s="0" t="n">
        <v>0</v>
      </c>
      <c r="F432" s="0" t="n">
        <f aca="false">VLOOKUP($A432,арх!$1:$1048576,3,0)</f>
        <v>0</v>
      </c>
      <c r="G432" s="0" t="n">
        <f aca="false">IF(E432+F432=2,1,0)</f>
        <v>0</v>
      </c>
      <c r="H432" s="0" t="n">
        <f aca="false">COUNTIF($G$2:G432,1)</f>
        <v>54</v>
      </c>
      <c r="I432" s="5" t="n">
        <f aca="false">COUNTIF($G$2:G432,0)</f>
        <v>377</v>
      </c>
      <c r="J432" s="2" t="n">
        <f aca="false">COUNTIF(G432:$G$709,0)</f>
        <v>276</v>
      </c>
      <c r="K432" s="2" t="n">
        <f aca="false">COUNTIF(G432:$G$709,1)</f>
        <v>1</v>
      </c>
      <c r="L432" s="2" t="n">
        <f aca="false">H432/(H432+K432)</f>
        <v>0.981818181818182</v>
      </c>
      <c r="M432" s="0" t="n">
        <f aca="false">J432/(J432+I432)</f>
        <v>0.422664624808576</v>
      </c>
      <c r="N432" s="0" t="n">
        <f aca="false">1-M432</f>
        <v>0.577335375191424</v>
      </c>
    </row>
    <row r="433" customFormat="false" ht="15" hidden="false" customHeight="false" outlineLevel="0" collapsed="false">
      <c r="A433" s="0" t="s">
        <v>546</v>
      </c>
      <c r="B433" s="0" t="s">
        <v>2256</v>
      </c>
      <c r="C433" s="4" t="n">
        <v>0.0022</v>
      </c>
      <c r="D433" s="4" t="str">
        <f aca="false">VLOOKUP($A433,таксономия!$1:$1048576,2,0)</f>
        <v>Betaproteobacteria</v>
      </c>
      <c r="E433" s="0" t="n">
        <v>0</v>
      </c>
      <c r="F433" s="0" t="n">
        <f aca="false">VLOOKUP($A433,арх!$1:$1048576,3,0)</f>
        <v>0</v>
      </c>
      <c r="G433" s="0" t="n">
        <f aca="false">IF(E433+F433=2,1,0)</f>
        <v>0</v>
      </c>
      <c r="H433" s="0" t="n">
        <f aca="false">COUNTIF($G$2:G433,1)</f>
        <v>54</v>
      </c>
      <c r="I433" s="5" t="n">
        <f aca="false">COUNTIF($G$2:G433,0)</f>
        <v>378</v>
      </c>
      <c r="J433" s="2" t="n">
        <f aca="false">COUNTIF(G433:$G$709,0)</f>
        <v>275</v>
      </c>
      <c r="K433" s="2" t="n">
        <f aca="false">COUNTIF(G433:$G$709,1)</f>
        <v>1</v>
      </c>
      <c r="L433" s="2" t="n">
        <f aca="false">H433/(H433+K433)</f>
        <v>0.981818181818182</v>
      </c>
      <c r="M433" s="0" t="n">
        <f aca="false">J433/(J433+I433)</f>
        <v>0.421133231240429</v>
      </c>
      <c r="N433" s="0" t="n">
        <f aca="false">1-M433</f>
        <v>0.578866768759571</v>
      </c>
    </row>
    <row r="434" customFormat="false" ht="15" hidden="false" customHeight="false" outlineLevel="0" collapsed="false">
      <c r="A434" s="0" t="s">
        <v>985</v>
      </c>
      <c r="B434" s="0" t="s">
        <v>2257</v>
      </c>
      <c r="C434" s="4" t="n">
        <v>0.0022</v>
      </c>
      <c r="D434" s="4" t="str">
        <f aca="false">VLOOKUP($A434,таксономия!$1:$1048576,2,0)</f>
        <v>Betaproteobacteria</v>
      </c>
      <c r="E434" s="0" t="n">
        <v>0</v>
      </c>
      <c r="F434" s="0" t="n">
        <f aca="false">VLOOKUP($A434,арх!$1:$1048576,3,0)</f>
        <v>0</v>
      </c>
      <c r="G434" s="0" t="n">
        <f aca="false">IF(E434+F434=2,1,0)</f>
        <v>0</v>
      </c>
      <c r="H434" s="0" t="n">
        <f aca="false">COUNTIF($G$2:G434,1)</f>
        <v>54</v>
      </c>
      <c r="I434" s="5" t="n">
        <f aca="false">COUNTIF($G$2:G434,0)</f>
        <v>379</v>
      </c>
      <c r="J434" s="2" t="n">
        <f aca="false">COUNTIF(G434:$G$709,0)</f>
        <v>274</v>
      </c>
      <c r="K434" s="2" t="n">
        <f aca="false">COUNTIF(G434:$G$709,1)</f>
        <v>1</v>
      </c>
      <c r="L434" s="2" t="n">
        <f aca="false">H434/(H434+K434)</f>
        <v>0.981818181818182</v>
      </c>
      <c r="M434" s="0" t="n">
        <f aca="false">J434/(J434+I434)</f>
        <v>0.419601837672282</v>
      </c>
      <c r="N434" s="0" t="n">
        <f aca="false">1-M434</f>
        <v>0.580398162327718</v>
      </c>
    </row>
    <row r="435" customFormat="false" ht="15" hidden="false" customHeight="false" outlineLevel="0" collapsed="false">
      <c r="A435" s="0" t="s">
        <v>655</v>
      </c>
      <c r="B435" s="0" t="s">
        <v>2258</v>
      </c>
      <c r="C435" s="4" t="n">
        <v>0.0022</v>
      </c>
      <c r="D435" s="4" t="str">
        <f aca="false">VLOOKUP($A435,таксономия!$1:$1048576,2,0)</f>
        <v>Bacteroidia</v>
      </c>
      <c r="E435" s="0" t="n">
        <v>0</v>
      </c>
      <c r="F435" s="0" t="n">
        <f aca="false">VLOOKUP($A435,арх!$1:$1048576,3,0)</f>
        <v>0</v>
      </c>
      <c r="G435" s="0" t="n">
        <f aca="false">IF(E435+F435=2,1,0)</f>
        <v>0</v>
      </c>
      <c r="H435" s="0" t="n">
        <f aca="false">COUNTIF($G$2:G435,1)</f>
        <v>54</v>
      </c>
      <c r="I435" s="5" t="n">
        <f aca="false">COUNTIF($G$2:G435,0)</f>
        <v>380</v>
      </c>
      <c r="J435" s="2" t="n">
        <f aca="false">COUNTIF(G435:$G$709,0)</f>
        <v>273</v>
      </c>
      <c r="K435" s="2" t="n">
        <f aca="false">COUNTIF(G435:$G$709,1)</f>
        <v>1</v>
      </c>
      <c r="L435" s="2" t="n">
        <f aca="false">H435/(H435+K435)</f>
        <v>0.981818181818182</v>
      </c>
      <c r="M435" s="0" t="n">
        <f aca="false">J435/(J435+I435)</f>
        <v>0.418070444104135</v>
      </c>
      <c r="N435" s="0" t="n">
        <f aca="false">1-M435</f>
        <v>0.581929555895865</v>
      </c>
    </row>
    <row r="436" customFormat="false" ht="15" hidden="false" customHeight="false" outlineLevel="0" collapsed="false">
      <c r="A436" s="0" t="s">
        <v>1181</v>
      </c>
      <c r="B436" s="0" t="s">
        <v>2259</v>
      </c>
      <c r="C436" s="4" t="n">
        <v>0.0022</v>
      </c>
      <c r="D436" s="4" t="str">
        <f aca="false">VLOOKUP($A436,таксономия!$1:$1048576,2,0)</f>
        <v>Gammaproteobacteria</v>
      </c>
      <c r="E436" s="0" t="n">
        <v>0</v>
      </c>
      <c r="F436" s="0" t="n">
        <f aca="false">VLOOKUP($A436,арх!$1:$1048576,3,0)</f>
        <v>0</v>
      </c>
      <c r="G436" s="0" t="n">
        <f aca="false">IF(E436+F436=2,1,0)</f>
        <v>0</v>
      </c>
      <c r="H436" s="0" t="n">
        <f aca="false">COUNTIF($G$2:G436,1)</f>
        <v>54</v>
      </c>
      <c r="I436" s="5" t="n">
        <f aca="false">COUNTIF($G$2:G436,0)</f>
        <v>381</v>
      </c>
      <c r="J436" s="2" t="n">
        <f aca="false">COUNTIF(G436:$G$709,0)</f>
        <v>272</v>
      </c>
      <c r="K436" s="2" t="n">
        <f aca="false">COUNTIF(G436:$G$709,1)</f>
        <v>1</v>
      </c>
      <c r="L436" s="2" t="n">
        <f aca="false">H436/(H436+K436)</f>
        <v>0.981818181818182</v>
      </c>
      <c r="M436" s="0" t="n">
        <f aca="false">J436/(J436+I436)</f>
        <v>0.416539050535988</v>
      </c>
      <c r="N436" s="0" t="n">
        <f aca="false">1-M436</f>
        <v>0.583460949464012</v>
      </c>
    </row>
    <row r="437" customFormat="false" ht="15" hidden="false" customHeight="false" outlineLevel="0" collapsed="false">
      <c r="A437" s="0" t="s">
        <v>22</v>
      </c>
      <c r="B437" s="0" t="s">
        <v>2260</v>
      </c>
      <c r="C437" s="4" t="n">
        <v>0.0022</v>
      </c>
      <c r="D437" s="4" t="str">
        <f aca="false">VLOOKUP($A437,таксономия!$1:$1048576,2,0)</f>
        <v>Nostocales</v>
      </c>
      <c r="E437" s="0" t="n">
        <v>0</v>
      </c>
      <c r="F437" s="0" t="n">
        <f aca="false">VLOOKUP($A437,арх!$1:$1048576,3,0)</f>
        <v>0</v>
      </c>
      <c r="G437" s="0" t="n">
        <f aca="false">IF(E437+F437=2,1,0)</f>
        <v>0</v>
      </c>
      <c r="H437" s="0" t="n">
        <f aca="false">COUNTIF($G$2:G437,1)</f>
        <v>54</v>
      </c>
      <c r="I437" s="5" t="n">
        <f aca="false">COUNTIF($G$2:G437,0)</f>
        <v>382</v>
      </c>
      <c r="J437" s="2" t="n">
        <f aca="false">COUNTIF(G437:$G$709,0)</f>
        <v>271</v>
      </c>
      <c r="K437" s="2" t="n">
        <f aca="false">COUNTIF(G437:$G$709,1)</f>
        <v>1</v>
      </c>
      <c r="L437" s="2" t="n">
        <f aca="false">H437/(H437+K437)</f>
        <v>0.981818181818182</v>
      </c>
      <c r="M437" s="0" t="n">
        <f aca="false">J437/(J437+I437)</f>
        <v>0.415007656967841</v>
      </c>
      <c r="N437" s="0" t="n">
        <f aca="false">1-M437</f>
        <v>0.584992343032159</v>
      </c>
    </row>
    <row r="438" customFormat="false" ht="15" hidden="false" customHeight="false" outlineLevel="0" collapsed="false">
      <c r="A438" s="0" t="s">
        <v>816</v>
      </c>
      <c r="B438" s="0" t="s">
        <v>2261</v>
      </c>
      <c r="C438" s="4" t="n">
        <v>0.0022</v>
      </c>
      <c r="D438" s="4" t="str">
        <f aca="false">VLOOKUP($A438,таксономия!$1:$1048576,2,0)</f>
        <v>Betaproteobacteria</v>
      </c>
      <c r="E438" s="0" t="n">
        <v>0</v>
      </c>
      <c r="F438" s="0" t="n">
        <f aca="false">VLOOKUP($A438,арх!$1:$1048576,3,0)</f>
        <v>0</v>
      </c>
      <c r="G438" s="0" t="n">
        <f aca="false">IF(E438+F438=2,1,0)</f>
        <v>0</v>
      </c>
      <c r="H438" s="0" t="n">
        <f aca="false">COUNTIF($G$2:G438,1)</f>
        <v>54</v>
      </c>
      <c r="I438" s="5" t="n">
        <f aca="false">COUNTIF($G$2:G438,0)</f>
        <v>383</v>
      </c>
      <c r="J438" s="2" t="n">
        <f aca="false">COUNTIF(G438:$G$709,0)</f>
        <v>270</v>
      </c>
      <c r="K438" s="2" t="n">
        <f aca="false">COUNTIF(G438:$G$709,1)</f>
        <v>1</v>
      </c>
      <c r="L438" s="2" t="n">
        <f aca="false">H438/(H438+K438)</f>
        <v>0.981818181818182</v>
      </c>
      <c r="M438" s="0" t="n">
        <f aca="false">J438/(J438+I438)</f>
        <v>0.413476263399694</v>
      </c>
      <c r="N438" s="0" t="n">
        <f aca="false">1-M438</f>
        <v>0.586523736600306</v>
      </c>
    </row>
    <row r="439" customFormat="false" ht="15" hidden="false" customHeight="false" outlineLevel="0" collapsed="false">
      <c r="A439" s="0" t="s">
        <v>1120</v>
      </c>
      <c r="B439" s="0" t="s">
        <v>2262</v>
      </c>
      <c r="C439" s="4" t="n">
        <v>0.0022</v>
      </c>
      <c r="D439" s="4" t="str">
        <f aca="false">VLOOKUP($A439,таксономия!$1:$1048576,2,0)</f>
        <v>Alphaproteobacteria</v>
      </c>
      <c r="E439" s="0" t="n">
        <v>0</v>
      </c>
      <c r="F439" s="0" t="n">
        <f aca="false">VLOOKUP($A439,арх!$1:$1048576,3,0)</f>
        <v>0</v>
      </c>
      <c r="G439" s="0" t="n">
        <f aca="false">IF(E439+F439=2,1,0)</f>
        <v>0</v>
      </c>
      <c r="H439" s="0" t="n">
        <f aca="false">COUNTIF($G$2:G439,1)</f>
        <v>54</v>
      </c>
      <c r="I439" s="5" t="n">
        <f aca="false">COUNTIF($G$2:G439,0)</f>
        <v>384</v>
      </c>
      <c r="J439" s="2" t="n">
        <f aca="false">COUNTIF(G439:$G$709,0)</f>
        <v>269</v>
      </c>
      <c r="K439" s="2" t="n">
        <f aca="false">COUNTIF(G439:$G$709,1)</f>
        <v>1</v>
      </c>
      <c r="L439" s="2" t="n">
        <f aca="false">H439/(H439+K439)</f>
        <v>0.981818181818182</v>
      </c>
      <c r="M439" s="0" t="n">
        <f aca="false">J439/(J439+I439)</f>
        <v>0.411944869831547</v>
      </c>
      <c r="N439" s="0" t="n">
        <f aca="false">1-M439</f>
        <v>0.588055130168453</v>
      </c>
    </row>
    <row r="440" customFormat="false" ht="15" hidden="false" customHeight="false" outlineLevel="0" collapsed="false">
      <c r="A440" s="0" t="s">
        <v>614</v>
      </c>
      <c r="B440" s="0" t="s">
        <v>2263</v>
      </c>
      <c r="C440" s="4" t="n">
        <v>0.0023</v>
      </c>
      <c r="D440" s="4" t="str">
        <f aca="false">VLOOKUP($A440,таксономия!$1:$1048576,2,0)</f>
        <v>Bifidobacteriales</v>
      </c>
      <c r="E440" s="0" t="n">
        <v>0</v>
      </c>
      <c r="F440" s="0" t="n">
        <f aca="false">VLOOKUP($A440,арх!$1:$1048576,3,0)</f>
        <v>0</v>
      </c>
      <c r="G440" s="0" t="n">
        <f aca="false">IF(E440+F440=2,1,0)</f>
        <v>0</v>
      </c>
      <c r="H440" s="0" t="n">
        <f aca="false">COUNTIF($G$2:G440,1)</f>
        <v>54</v>
      </c>
      <c r="I440" s="5" t="n">
        <f aca="false">COUNTIF($G$2:G440,0)</f>
        <v>385</v>
      </c>
      <c r="J440" s="2" t="n">
        <f aca="false">COUNTIF(G440:$G$709,0)</f>
        <v>268</v>
      </c>
      <c r="K440" s="2" t="n">
        <f aca="false">COUNTIF(G440:$G$709,1)</f>
        <v>1</v>
      </c>
      <c r="L440" s="2" t="n">
        <f aca="false">H440/(H440+K440)</f>
        <v>0.981818181818182</v>
      </c>
      <c r="M440" s="0" t="n">
        <f aca="false">J440/(J440+I440)</f>
        <v>0.4104134762634</v>
      </c>
      <c r="N440" s="0" t="n">
        <f aca="false">1-M440</f>
        <v>0.5895865237366</v>
      </c>
    </row>
    <row r="441" customFormat="false" ht="15" hidden="false" customHeight="false" outlineLevel="0" collapsed="false">
      <c r="A441" s="0" t="s">
        <v>633</v>
      </c>
      <c r="B441" s="0" t="s">
        <v>2264</v>
      </c>
      <c r="C441" s="4" t="n">
        <v>0.0023</v>
      </c>
      <c r="D441" s="4" t="str">
        <f aca="false">VLOOKUP($A441,таксономия!$1:$1048576,2,0)</f>
        <v>Bifidobacteriales</v>
      </c>
      <c r="E441" s="0" t="n">
        <v>0</v>
      </c>
      <c r="F441" s="0" t="n">
        <f aca="false">VLOOKUP($A441,арх!$1:$1048576,3,0)</f>
        <v>0</v>
      </c>
      <c r="G441" s="0" t="n">
        <f aca="false">IF(E441+F441=2,1,0)</f>
        <v>0</v>
      </c>
      <c r="H441" s="0" t="n">
        <f aca="false">COUNTIF($G$2:G441,1)</f>
        <v>54</v>
      </c>
      <c r="I441" s="5" t="n">
        <f aca="false">COUNTIF($G$2:G441,0)</f>
        <v>386</v>
      </c>
      <c r="J441" s="2" t="n">
        <f aca="false">COUNTIF(G441:$G$709,0)</f>
        <v>267</v>
      </c>
      <c r="K441" s="2" t="n">
        <f aca="false">COUNTIF(G441:$G$709,1)</f>
        <v>1</v>
      </c>
      <c r="L441" s="2" t="n">
        <f aca="false">H441/(H441+K441)</f>
        <v>0.981818181818182</v>
      </c>
      <c r="M441" s="0" t="n">
        <f aca="false">J441/(J441+I441)</f>
        <v>0.408882082695253</v>
      </c>
      <c r="N441" s="0" t="n">
        <f aca="false">1-M441</f>
        <v>0.591117917304747</v>
      </c>
    </row>
    <row r="442" customFormat="false" ht="15" hidden="false" customHeight="false" outlineLevel="0" collapsed="false">
      <c r="A442" s="0" t="s">
        <v>673</v>
      </c>
      <c r="B442" s="0" t="s">
        <v>2265</v>
      </c>
      <c r="C442" s="4" t="n">
        <v>0.0023</v>
      </c>
      <c r="D442" s="4" t="str">
        <f aca="false">VLOOKUP($A442,таксономия!$1:$1048576,2,0)</f>
        <v>Gammaproteobacteria</v>
      </c>
      <c r="E442" s="0" t="n">
        <v>0</v>
      </c>
      <c r="F442" s="0" t="n">
        <f aca="false">VLOOKUP($A442,арх!$1:$1048576,3,0)</f>
        <v>0</v>
      </c>
      <c r="G442" s="0" t="n">
        <f aca="false">IF(E442+F442=2,1,0)</f>
        <v>0</v>
      </c>
      <c r="H442" s="0" t="n">
        <f aca="false">COUNTIF($G$2:G442,1)</f>
        <v>54</v>
      </c>
      <c r="I442" s="5" t="n">
        <f aca="false">COUNTIF($G$2:G442,0)</f>
        <v>387</v>
      </c>
      <c r="J442" s="2" t="n">
        <f aca="false">COUNTIF(G442:$G$709,0)</f>
        <v>266</v>
      </c>
      <c r="K442" s="2" t="n">
        <f aca="false">COUNTIF(G442:$G$709,1)</f>
        <v>1</v>
      </c>
      <c r="L442" s="2" t="n">
        <f aca="false">H442/(H442+K442)</f>
        <v>0.981818181818182</v>
      </c>
      <c r="M442" s="0" t="n">
        <f aca="false">J442/(J442+I442)</f>
        <v>0.407350689127106</v>
      </c>
      <c r="N442" s="0" t="n">
        <f aca="false">1-M442</f>
        <v>0.592649310872894</v>
      </c>
    </row>
    <row r="443" customFormat="false" ht="15" hidden="false" customHeight="false" outlineLevel="0" collapsed="false">
      <c r="A443" s="0" t="s">
        <v>1126</v>
      </c>
      <c r="B443" s="0" t="s">
        <v>2266</v>
      </c>
      <c r="C443" s="4" t="n">
        <v>0.0023</v>
      </c>
      <c r="D443" s="4" t="str">
        <f aca="false">VLOOKUP($A443,таксономия!$1:$1048576,2,0)</f>
        <v>Alphaproteobacteria</v>
      </c>
      <c r="E443" s="0" t="n">
        <v>0</v>
      </c>
      <c r="F443" s="0" t="n">
        <f aca="false">VLOOKUP($A443,арх!$1:$1048576,3,0)</f>
        <v>0</v>
      </c>
      <c r="G443" s="0" t="n">
        <f aca="false">IF(E443+F443=2,1,0)</f>
        <v>0</v>
      </c>
      <c r="H443" s="0" t="n">
        <f aca="false">COUNTIF($G$2:G443,1)</f>
        <v>54</v>
      </c>
      <c r="I443" s="5" t="n">
        <f aca="false">COUNTIF($G$2:G443,0)</f>
        <v>388</v>
      </c>
      <c r="J443" s="2" t="n">
        <f aca="false">COUNTIF(G443:$G$709,0)</f>
        <v>265</v>
      </c>
      <c r="K443" s="2" t="n">
        <f aca="false">COUNTIF(G443:$G$709,1)</f>
        <v>1</v>
      </c>
      <c r="L443" s="2" t="n">
        <f aca="false">H443/(H443+K443)</f>
        <v>0.981818181818182</v>
      </c>
      <c r="M443" s="0" t="n">
        <f aca="false">J443/(J443+I443)</f>
        <v>0.405819295558959</v>
      </c>
      <c r="N443" s="0" t="n">
        <f aca="false">1-M443</f>
        <v>0.594180704441041</v>
      </c>
    </row>
    <row r="444" customFormat="false" ht="15" hidden="false" customHeight="false" outlineLevel="0" collapsed="false">
      <c r="A444" s="0" t="s">
        <v>831</v>
      </c>
      <c r="B444" s="0" t="s">
        <v>2267</v>
      </c>
      <c r="C444" s="4" t="n">
        <v>0.0023</v>
      </c>
      <c r="D444" s="4" t="str">
        <f aca="false">VLOOKUP($A444,таксономия!$1:$1048576,2,0)</f>
        <v>Gammaproteobacteria</v>
      </c>
      <c r="E444" s="0" t="n">
        <v>0</v>
      </c>
      <c r="F444" s="0" t="n">
        <f aca="false">VLOOKUP($A444,арх!$1:$1048576,3,0)</f>
        <v>0</v>
      </c>
      <c r="G444" s="0" t="n">
        <f aca="false">IF(E444+F444=2,1,0)</f>
        <v>0</v>
      </c>
      <c r="H444" s="0" t="n">
        <f aca="false">COUNTIF($G$2:G444,1)</f>
        <v>54</v>
      </c>
      <c r="I444" s="5" t="n">
        <f aca="false">COUNTIF($G$2:G444,0)</f>
        <v>389</v>
      </c>
      <c r="J444" s="2" t="n">
        <f aca="false">COUNTIF(G444:$G$709,0)</f>
        <v>264</v>
      </c>
      <c r="K444" s="2" t="n">
        <f aca="false">COUNTIF(G444:$G$709,1)</f>
        <v>1</v>
      </c>
      <c r="L444" s="2" t="n">
        <f aca="false">H444/(H444+K444)</f>
        <v>0.981818181818182</v>
      </c>
      <c r="M444" s="0" t="n">
        <f aca="false">J444/(J444+I444)</f>
        <v>0.404287901990812</v>
      </c>
      <c r="N444" s="0" t="n">
        <f aca="false">1-M444</f>
        <v>0.595712098009188</v>
      </c>
    </row>
    <row r="445" customFormat="false" ht="15" hidden="false" customHeight="false" outlineLevel="0" collapsed="false">
      <c r="A445" s="0" t="s">
        <v>1203</v>
      </c>
      <c r="B445" s="0" t="s">
        <v>2268</v>
      </c>
      <c r="C445" s="4" t="n">
        <v>0.0024</v>
      </c>
      <c r="D445" s="4" t="str">
        <f aca="false">VLOOKUP($A445,таксономия!$1:$1048576,2,0)</f>
        <v>Alphaproteobacteria</v>
      </c>
      <c r="E445" s="0" t="n">
        <v>0</v>
      </c>
      <c r="F445" s="0" t="n">
        <f aca="false">VLOOKUP($A445,арх!$1:$1048576,3,0)</f>
        <v>0</v>
      </c>
      <c r="G445" s="0" t="n">
        <f aca="false">IF(E445+F445=2,1,0)</f>
        <v>0</v>
      </c>
      <c r="H445" s="0" t="n">
        <f aca="false">COUNTIF($G$2:G445,1)</f>
        <v>54</v>
      </c>
      <c r="I445" s="5" t="n">
        <f aca="false">COUNTIF($G$2:G445,0)</f>
        <v>390</v>
      </c>
      <c r="J445" s="2" t="n">
        <f aca="false">COUNTIF(G445:$G$709,0)</f>
        <v>263</v>
      </c>
      <c r="K445" s="2" t="n">
        <f aca="false">COUNTIF(G445:$G$709,1)</f>
        <v>1</v>
      </c>
      <c r="L445" s="2" t="n">
        <f aca="false">H445/(H445+K445)</f>
        <v>0.981818181818182</v>
      </c>
      <c r="M445" s="0" t="n">
        <f aca="false">J445/(J445+I445)</f>
        <v>0.402756508422665</v>
      </c>
      <c r="N445" s="0" t="n">
        <f aca="false">1-M445</f>
        <v>0.597243491577335</v>
      </c>
    </row>
    <row r="446" customFormat="false" ht="15" hidden="false" customHeight="false" outlineLevel="0" collapsed="false">
      <c r="A446" s="0" t="s">
        <v>890</v>
      </c>
      <c r="B446" s="0" t="s">
        <v>2269</v>
      </c>
      <c r="C446" s="4" t="n">
        <v>0.0024</v>
      </c>
      <c r="D446" s="4" t="str">
        <f aca="false">VLOOKUP($A446,таксономия!$1:$1048576,2,0)</f>
        <v>Alphaproteobacteria</v>
      </c>
      <c r="E446" s="0" t="n">
        <v>0</v>
      </c>
      <c r="F446" s="0" t="n">
        <f aca="false">VLOOKUP($A446,арх!$1:$1048576,3,0)</f>
        <v>0</v>
      </c>
      <c r="G446" s="0" t="n">
        <f aca="false">IF(E446+F446=2,1,0)</f>
        <v>0</v>
      </c>
      <c r="H446" s="0" t="n">
        <f aca="false">COUNTIF($G$2:G446,1)</f>
        <v>54</v>
      </c>
      <c r="I446" s="5" t="n">
        <f aca="false">COUNTIF($G$2:G446,0)</f>
        <v>391</v>
      </c>
      <c r="J446" s="2" t="n">
        <f aca="false">COUNTIF(G446:$G$709,0)</f>
        <v>262</v>
      </c>
      <c r="K446" s="2" t="n">
        <f aca="false">COUNTIF(G446:$G$709,1)</f>
        <v>1</v>
      </c>
      <c r="L446" s="2" t="n">
        <f aca="false">H446/(H446+K446)</f>
        <v>0.981818181818182</v>
      </c>
      <c r="M446" s="0" t="n">
        <f aca="false">J446/(J446+I446)</f>
        <v>0.401225114854518</v>
      </c>
      <c r="N446" s="0" t="n">
        <f aca="false">1-M446</f>
        <v>0.598774885145482</v>
      </c>
    </row>
    <row r="447" customFormat="false" ht="15" hidden="false" customHeight="false" outlineLevel="0" collapsed="false">
      <c r="A447" s="0" t="s">
        <v>625</v>
      </c>
      <c r="B447" s="0" t="s">
        <v>2270</v>
      </c>
      <c r="C447" s="4" t="n">
        <v>0.0024</v>
      </c>
      <c r="D447" s="4" t="str">
        <f aca="false">VLOOKUP($A447,таксономия!$1:$1048576,2,0)</f>
        <v>Bacteroidia</v>
      </c>
      <c r="E447" s="0" t="n">
        <v>0</v>
      </c>
      <c r="F447" s="0" t="n">
        <f aca="false">VLOOKUP($A447,арх!$1:$1048576,3,0)</f>
        <v>0</v>
      </c>
      <c r="G447" s="0" t="n">
        <f aca="false">IF(E447+F447=2,1,0)</f>
        <v>0</v>
      </c>
      <c r="H447" s="0" t="n">
        <f aca="false">COUNTIF($G$2:G447,1)</f>
        <v>54</v>
      </c>
      <c r="I447" s="5" t="n">
        <f aca="false">COUNTIF($G$2:G447,0)</f>
        <v>392</v>
      </c>
      <c r="J447" s="2" t="n">
        <f aca="false">COUNTIF(G447:$G$709,0)</f>
        <v>261</v>
      </c>
      <c r="K447" s="2" t="n">
        <f aca="false">COUNTIF(G447:$G$709,1)</f>
        <v>1</v>
      </c>
      <c r="L447" s="2" t="n">
        <f aca="false">H447/(H447+K447)</f>
        <v>0.981818181818182</v>
      </c>
      <c r="M447" s="0" t="n">
        <f aca="false">J447/(J447+I447)</f>
        <v>0.399693721286371</v>
      </c>
      <c r="N447" s="0" t="n">
        <f aca="false">1-M447</f>
        <v>0.600306278713629</v>
      </c>
    </row>
    <row r="448" customFormat="false" ht="15" hidden="false" customHeight="false" outlineLevel="0" collapsed="false">
      <c r="A448" s="0" t="s">
        <v>1044</v>
      </c>
      <c r="B448" s="0" t="s">
        <v>2271</v>
      </c>
      <c r="C448" s="4" t="n">
        <v>0.0024</v>
      </c>
      <c r="D448" s="4" t="str">
        <f aca="false">VLOOKUP($A448,таксономия!$1:$1048576,2,0)</f>
        <v>Sphingobacteriia</v>
      </c>
      <c r="E448" s="0" t="n">
        <v>0</v>
      </c>
      <c r="F448" s="0" t="n">
        <f aca="false">VLOOKUP($A448,арх!$1:$1048576,3,0)</f>
        <v>0</v>
      </c>
      <c r="G448" s="0" t="n">
        <f aca="false">IF(E448+F448=2,1,0)</f>
        <v>0</v>
      </c>
      <c r="H448" s="0" t="n">
        <f aca="false">COUNTIF($G$2:G448,1)</f>
        <v>54</v>
      </c>
      <c r="I448" s="5" t="n">
        <f aca="false">COUNTIF($G$2:G448,0)</f>
        <v>393</v>
      </c>
      <c r="J448" s="2" t="n">
        <f aca="false">COUNTIF(G448:$G$709,0)</f>
        <v>260</v>
      </c>
      <c r="K448" s="2" t="n">
        <f aca="false">COUNTIF(G448:$G$709,1)</f>
        <v>1</v>
      </c>
      <c r="L448" s="2" t="n">
        <f aca="false">H448/(H448+K448)</f>
        <v>0.981818181818182</v>
      </c>
      <c r="M448" s="0" t="n">
        <f aca="false">J448/(J448+I448)</f>
        <v>0.398162327718224</v>
      </c>
      <c r="N448" s="0" t="n">
        <f aca="false">1-M448</f>
        <v>0.601837672281776</v>
      </c>
    </row>
    <row r="449" customFormat="false" ht="15" hidden="false" customHeight="false" outlineLevel="0" collapsed="false">
      <c r="A449" s="0" t="s">
        <v>830</v>
      </c>
      <c r="B449" s="0" t="s">
        <v>2272</v>
      </c>
      <c r="C449" s="4" t="n">
        <v>0.0025</v>
      </c>
      <c r="D449" s="4" t="str">
        <f aca="false">VLOOKUP($A449,таксономия!$1:$1048576,2,0)</f>
        <v>Flavobacteriia</v>
      </c>
      <c r="E449" s="0" t="n">
        <v>0</v>
      </c>
      <c r="F449" s="0" t="n">
        <f aca="false">VLOOKUP($A449,арх!$1:$1048576,3,0)</f>
        <v>0</v>
      </c>
      <c r="G449" s="0" t="n">
        <f aca="false">IF(E449+F449=2,1,0)</f>
        <v>0</v>
      </c>
      <c r="H449" s="0" t="n">
        <f aca="false">COUNTIF($G$2:G449,1)</f>
        <v>54</v>
      </c>
      <c r="I449" s="5" t="n">
        <f aca="false">COUNTIF($G$2:G449,0)</f>
        <v>394</v>
      </c>
      <c r="J449" s="2" t="n">
        <f aca="false">COUNTIF(G449:$G$709,0)</f>
        <v>259</v>
      </c>
      <c r="K449" s="2" t="n">
        <f aca="false">COUNTIF(G449:$G$709,1)</f>
        <v>1</v>
      </c>
      <c r="L449" s="2" t="n">
        <f aca="false">H449/(H449+K449)</f>
        <v>0.981818181818182</v>
      </c>
      <c r="M449" s="0" t="n">
        <f aca="false">J449/(J449+I449)</f>
        <v>0.396630934150077</v>
      </c>
      <c r="N449" s="0" t="n">
        <f aca="false">1-M449</f>
        <v>0.603369065849923</v>
      </c>
    </row>
    <row r="450" customFormat="false" ht="15" hidden="false" customHeight="false" outlineLevel="0" collapsed="false">
      <c r="A450" s="0" t="s">
        <v>943</v>
      </c>
      <c r="B450" s="0" t="s">
        <v>2273</v>
      </c>
      <c r="C450" s="4" t="n">
        <v>0.0025</v>
      </c>
      <c r="D450" s="4" t="str">
        <f aca="false">VLOOKUP($A450,таксономия!$1:$1048576,2,0)</f>
        <v>Alphaproteobacteria</v>
      </c>
      <c r="E450" s="0" t="n">
        <v>0</v>
      </c>
      <c r="F450" s="0" t="n">
        <f aca="false">VLOOKUP($A450,арх!$1:$1048576,3,0)</f>
        <v>0</v>
      </c>
      <c r="G450" s="0" t="n">
        <f aca="false">IF(E450+F450=2,1,0)</f>
        <v>0</v>
      </c>
      <c r="H450" s="0" t="n">
        <f aca="false">COUNTIF($G$2:G450,1)</f>
        <v>54</v>
      </c>
      <c r="I450" s="5" t="n">
        <f aca="false">COUNTIF($G$2:G450,0)</f>
        <v>395</v>
      </c>
      <c r="J450" s="2" t="n">
        <f aca="false">COUNTIF(G450:$G$709,0)</f>
        <v>258</v>
      </c>
      <c r="K450" s="2" t="n">
        <f aca="false">COUNTIF(G450:$G$709,1)</f>
        <v>1</v>
      </c>
      <c r="L450" s="2" t="n">
        <f aca="false">H450/(H450+K450)</f>
        <v>0.981818181818182</v>
      </c>
      <c r="M450" s="0" t="n">
        <f aca="false">J450/(J450+I450)</f>
        <v>0.39509954058193</v>
      </c>
      <c r="N450" s="0" t="n">
        <f aca="false">1-M450</f>
        <v>0.604900459418071</v>
      </c>
    </row>
    <row r="451" customFormat="false" ht="15" hidden="false" customHeight="false" outlineLevel="0" collapsed="false">
      <c r="A451" s="0" t="s">
        <v>894</v>
      </c>
      <c r="B451" s="0" t="s">
        <v>2274</v>
      </c>
      <c r="C451" s="4" t="n">
        <v>0.0026</v>
      </c>
      <c r="D451" s="4" t="str">
        <f aca="false">VLOOKUP($A451,таксономия!$1:$1048576,2,0)</f>
        <v>Alphaproteobacteria</v>
      </c>
      <c r="E451" s="0" t="n">
        <v>0</v>
      </c>
      <c r="F451" s="0" t="n">
        <f aca="false">VLOOKUP($A451,арх!$1:$1048576,3,0)</f>
        <v>0</v>
      </c>
      <c r="G451" s="0" t="n">
        <f aca="false">IF(E451+F451=2,1,0)</f>
        <v>0</v>
      </c>
      <c r="H451" s="0" t="n">
        <f aca="false">COUNTIF($G$2:G451,1)</f>
        <v>54</v>
      </c>
      <c r="I451" s="5" t="n">
        <f aca="false">COUNTIF($G$2:G451,0)</f>
        <v>396</v>
      </c>
      <c r="J451" s="2" t="n">
        <f aca="false">COUNTIF(G451:$G$709,0)</f>
        <v>257</v>
      </c>
      <c r="K451" s="2" t="n">
        <f aca="false">COUNTIF(G451:$G$709,1)</f>
        <v>1</v>
      </c>
      <c r="L451" s="2" t="n">
        <f aca="false">H451/(H451+K451)</f>
        <v>0.981818181818182</v>
      </c>
      <c r="M451" s="0" t="n">
        <f aca="false">J451/(J451+I451)</f>
        <v>0.393568147013783</v>
      </c>
      <c r="N451" s="0" t="n">
        <f aca="false">1-M451</f>
        <v>0.606431852986217</v>
      </c>
    </row>
    <row r="452" customFormat="false" ht="15" hidden="false" customHeight="false" outlineLevel="0" collapsed="false">
      <c r="A452" s="0" t="s">
        <v>1045</v>
      </c>
      <c r="B452" s="0" t="s">
        <v>2275</v>
      </c>
      <c r="C452" s="4" t="n">
        <v>0.0026</v>
      </c>
      <c r="D452" s="4" t="str">
        <f aca="false">VLOOKUP($A452,таксономия!$1:$1048576,2,0)</f>
        <v>Deltaproteobacteria</v>
      </c>
      <c r="E452" s="0" t="n">
        <v>0</v>
      </c>
      <c r="F452" s="0" t="n">
        <f aca="false">VLOOKUP($A452,арх!$1:$1048576,3,0)</f>
        <v>0</v>
      </c>
      <c r="G452" s="0" t="n">
        <f aca="false">IF(E452+F452=2,1,0)</f>
        <v>0</v>
      </c>
      <c r="H452" s="0" t="n">
        <f aca="false">COUNTIF($G$2:G452,1)</f>
        <v>54</v>
      </c>
      <c r="I452" s="5" t="n">
        <f aca="false">COUNTIF($G$2:G452,0)</f>
        <v>397</v>
      </c>
      <c r="J452" s="2" t="n">
        <f aca="false">COUNTIF(G452:$G$709,0)</f>
        <v>256</v>
      </c>
      <c r="K452" s="2" t="n">
        <f aca="false">COUNTIF(G452:$G$709,1)</f>
        <v>1</v>
      </c>
      <c r="L452" s="2" t="n">
        <f aca="false">H452/(H452+K452)</f>
        <v>0.981818181818182</v>
      </c>
      <c r="M452" s="0" t="n">
        <f aca="false">J452/(J452+I452)</f>
        <v>0.392036753445636</v>
      </c>
      <c r="N452" s="0" t="n">
        <f aca="false">1-M452</f>
        <v>0.607963246554364</v>
      </c>
    </row>
    <row r="453" customFormat="false" ht="15" hidden="false" customHeight="false" outlineLevel="0" collapsed="false">
      <c r="A453" s="0" t="s">
        <v>147</v>
      </c>
      <c r="B453" s="0" t="s">
        <v>2276</v>
      </c>
      <c r="C453" s="4" t="n">
        <v>0.0026</v>
      </c>
      <c r="D453" s="4" t="str">
        <f aca="false">VLOOKUP($A453,таксономия!$1:$1048576,2,0)</f>
        <v>Oscillatoriophycideae</v>
      </c>
      <c r="E453" s="0" t="n">
        <v>0</v>
      </c>
      <c r="F453" s="0" t="n">
        <f aca="false">VLOOKUP($A453,арх!$1:$1048576,3,0)</f>
        <v>0</v>
      </c>
      <c r="G453" s="0" t="n">
        <f aca="false">IF(E453+F453=2,1,0)</f>
        <v>0</v>
      </c>
      <c r="H453" s="0" t="n">
        <f aca="false">COUNTIF($G$2:G453,1)</f>
        <v>54</v>
      </c>
      <c r="I453" s="5" t="n">
        <f aca="false">COUNTIF($G$2:G453,0)</f>
        <v>398</v>
      </c>
      <c r="J453" s="2" t="n">
        <f aca="false">COUNTIF(G453:$G$709,0)</f>
        <v>255</v>
      </c>
      <c r="K453" s="2" t="n">
        <f aca="false">COUNTIF(G453:$G$709,1)</f>
        <v>1</v>
      </c>
      <c r="L453" s="2" t="n">
        <f aca="false">H453/(H453+K453)</f>
        <v>0.981818181818182</v>
      </c>
      <c r="M453" s="0" t="n">
        <f aca="false">J453/(J453+I453)</f>
        <v>0.390505359877488</v>
      </c>
      <c r="N453" s="0" t="n">
        <f aca="false">1-M453</f>
        <v>0.609494640122511</v>
      </c>
    </row>
    <row r="454" customFormat="false" ht="15" hidden="false" customHeight="false" outlineLevel="0" collapsed="false">
      <c r="A454" s="0" t="s">
        <v>200</v>
      </c>
      <c r="B454" s="0" t="s">
        <v>2277</v>
      </c>
      <c r="C454" s="4" t="n">
        <v>0.0027</v>
      </c>
      <c r="D454" s="4" t="str">
        <f aca="false">VLOOKUP($A454,таксономия!$1:$1048576,2,0)</f>
        <v>Gammaproteobacteria</v>
      </c>
      <c r="E454" s="0" t="n">
        <v>0</v>
      </c>
      <c r="F454" s="0" t="n">
        <f aca="false">VLOOKUP($A454,арх!$1:$1048576,3,0)</f>
        <v>0</v>
      </c>
      <c r="G454" s="0" t="n">
        <f aca="false">IF(E454+F454=2,1,0)</f>
        <v>0</v>
      </c>
      <c r="H454" s="0" t="n">
        <f aca="false">COUNTIF($G$2:G454,1)</f>
        <v>54</v>
      </c>
      <c r="I454" s="5" t="n">
        <f aca="false">COUNTIF($G$2:G454,0)</f>
        <v>399</v>
      </c>
      <c r="J454" s="2" t="n">
        <f aca="false">COUNTIF(G454:$G$709,0)</f>
        <v>254</v>
      </c>
      <c r="K454" s="2" t="n">
        <f aca="false">COUNTIF(G454:$G$709,1)</f>
        <v>1</v>
      </c>
      <c r="L454" s="2" t="n">
        <f aca="false">H454/(H454+K454)</f>
        <v>0.981818181818182</v>
      </c>
      <c r="M454" s="0" t="n">
        <f aca="false">J454/(J454+I454)</f>
        <v>0.388973966309341</v>
      </c>
      <c r="N454" s="0" t="n">
        <f aca="false">1-M454</f>
        <v>0.611026033690659</v>
      </c>
    </row>
    <row r="455" customFormat="false" ht="15" hidden="false" customHeight="false" outlineLevel="0" collapsed="false">
      <c r="A455" s="0" t="s">
        <v>683</v>
      </c>
      <c r="B455" s="0" t="s">
        <v>2278</v>
      </c>
      <c r="C455" s="4" t="n">
        <v>0.0027</v>
      </c>
      <c r="D455" s="4" t="str">
        <f aca="false">VLOOKUP($A455,таксономия!$1:$1048576,2,0)</f>
        <v>Gammaproteobacteria</v>
      </c>
      <c r="E455" s="0" t="n">
        <v>0</v>
      </c>
      <c r="F455" s="0" t="n">
        <f aca="false">VLOOKUP($A455,арх!$1:$1048576,3,0)</f>
        <v>0</v>
      </c>
      <c r="G455" s="0" t="n">
        <f aca="false">IF(E455+F455=2,1,0)</f>
        <v>0</v>
      </c>
      <c r="H455" s="0" t="n">
        <f aca="false">COUNTIF($G$2:G455,1)</f>
        <v>54</v>
      </c>
      <c r="I455" s="5" t="n">
        <f aca="false">COUNTIF($G$2:G455,0)</f>
        <v>400</v>
      </c>
      <c r="J455" s="2" t="n">
        <f aca="false">COUNTIF(G455:$G$709,0)</f>
        <v>253</v>
      </c>
      <c r="K455" s="2" t="n">
        <f aca="false">COUNTIF(G455:$G$709,1)</f>
        <v>1</v>
      </c>
      <c r="L455" s="2" t="n">
        <f aca="false">H455/(H455+K455)</f>
        <v>0.981818181818182</v>
      </c>
      <c r="M455" s="0" t="n">
        <f aca="false">J455/(J455+I455)</f>
        <v>0.387442572741194</v>
      </c>
      <c r="N455" s="0" t="n">
        <f aca="false">1-M455</f>
        <v>0.612557427258805</v>
      </c>
    </row>
    <row r="456" customFormat="false" ht="15" hidden="false" customHeight="false" outlineLevel="0" collapsed="false">
      <c r="A456" s="0" t="s">
        <v>733</v>
      </c>
      <c r="B456" s="0" t="s">
        <v>2279</v>
      </c>
      <c r="C456" s="4" t="n">
        <v>0.0027</v>
      </c>
      <c r="D456" s="4" t="str">
        <f aca="false">VLOOKUP($A456,таксономия!$1:$1048576,2,0)</f>
        <v>Gammaproteobacteria</v>
      </c>
      <c r="E456" s="0" t="n">
        <v>0</v>
      </c>
      <c r="F456" s="0" t="n">
        <f aca="false">VLOOKUP($A456,арх!$1:$1048576,3,0)</f>
        <v>0</v>
      </c>
      <c r="G456" s="0" t="n">
        <f aca="false">IF(E456+F456=2,1,0)</f>
        <v>0</v>
      </c>
      <c r="H456" s="0" t="n">
        <f aca="false">COUNTIF($G$2:G456,1)</f>
        <v>54</v>
      </c>
      <c r="I456" s="5" t="n">
        <f aca="false">COUNTIF($G$2:G456,0)</f>
        <v>401</v>
      </c>
      <c r="J456" s="2" t="n">
        <f aca="false">COUNTIF(G456:$G$709,0)</f>
        <v>252</v>
      </c>
      <c r="K456" s="2" t="n">
        <f aca="false">COUNTIF(G456:$G$709,1)</f>
        <v>1</v>
      </c>
      <c r="L456" s="2" t="n">
        <f aca="false">H456/(H456+K456)</f>
        <v>0.981818181818182</v>
      </c>
      <c r="M456" s="0" t="n">
        <f aca="false">J456/(J456+I456)</f>
        <v>0.385911179173047</v>
      </c>
      <c r="N456" s="0" t="n">
        <f aca="false">1-M456</f>
        <v>0.614088820826953</v>
      </c>
    </row>
    <row r="457" customFormat="false" ht="15" hidden="false" customHeight="false" outlineLevel="0" collapsed="false">
      <c r="A457" s="0" t="s">
        <v>734</v>
      </c>
      <c r="B457" s="0" t="s">
        <v>2280</v>
      </c>
      <c r="C457" s="4" t="n">
        <v>0.0027</v>
      </c>
      <c r="D457" s="4" t="str">
        <f aca="false">VLOOKUP($A457,таксономия!$1:$1048576,2,0)</f>
        <v>Gammaproteobacteria</v>
      </c>
      <c r="E457" s="0" t="n">
        <v>0</v>
      </c>
      <c r="F457" s="0" t="n">
        <f aca="false">VLOOKUP($A457,арх!$1:$1048576,3,0)</f>
        <v>0</v>
      </c>
      <c r="G457" s="0" t="n">
        <f aca="false">IF(E457+F457=2,1,0)</f>
        <v>0</v>
      </c>
      <c r="H457" s="0" t="n">
        <f aca="false">COUNTIF($G$2:G457,1)</f>
        <v>54</v>
      </c>
      <c r="I457" s="5" t="n">
        <f aca="false">COUNTIF($G$2:G457,0)</f>
        <v>402</v>
      </c>
      <c r="J457" s="2" t="n">
        <f aca="false">COUNTIF(G457:$G$709,0)</f>
        <v>251</v>
      </c>
      <c r="K457" s="2" t="n">
        <f aca="false">COUNTIF(G457:$G$709,1)</f>
        <v>1</v>
      </c>
      <c r="L457" s="2" t="n">
        <f aca="false">H457/(H457+K457)</f>
        <v>0.981818181818182</v>
      </c>
      <c r="M457" s="0" t="n">
        <f aca="false">J457/(J457+I457)</f>
        <v>0.3843797856049</v>
      </c>
      <c r="N457" s="0" t="n">
        <f aca="false">1-M457</f>
        <v>0.615620214395099</v>
      </c>
    </row>
    <row r="458" customFormat="false" ht="15" hidden="false" customHeight="false" outlineLevel="0" collapsed="false">
      <c r="A458" s="0" t="s">
        <v>811</v>
      </c>
      <c r="B458" s="0" t="s">
        <v>2281</v>
      </c>
      <c r="C458" s="4" t="n">
        <v>0.0027</v>
      </c>
      <c r="D458" s="4" t="str">
        <f aca="false">VLOOKUP($A458,таксономия!$1:$1048576,2,0)</f>
        <v>Gammaproteobacteria</v>
      </c>
      <c r="E458" s="0" t="n">
        <v>0</v>
      </c>
      <c r="F458" s="0" t="n">
        <f aca="false">VLOOKUP($A458,арх!$1:$1048576,3,0)</f>
        <v>0</v>
      </c>
      <c r="G458" s="0" t="n">
        <f aca="false">IF(E458+F458=2,1,0)</f>
        <v>0</v>
      </c>
      <c r="H458" s="0" t="n">
        <f aca="false">COUNTIF($G$2:G458,1)</f>
        <v>54</v>
      </c>
      <c r="I458" s="5" t="n">
        <f aca="false">COUNTIF($G$2:G458,0)</f>
        <v>403</v>
      </c>
      <c r="J458" s="2" t="n">
        <f aca="false">COUNTIF(G458:$G$709,0)</f>
        <v>250</v>
      </c>
      <c r="K458" s="2" t="n">
        <f aca="false">COUNTIF(G458:$G$709,1)</f>
        <v>1</v>
      </c>
      <c r="L458" s="2" t="n">
        <f aca="false">H458/(H458+K458)</f>
        <v>0.981818181818182</v>
      </c>
      <c r="M458" s="0" t="n">
        <f aca="false">J458/(J458+I458)</f>
        <v>0.382848392036753</v>
      </c>
      <c r="N458" s="0" t="n">
        <f aca="false">1-M458</f>
        <v>0.617151607963246</v>
      </c>
    </row>
    <row r="459" customFormat="false" ht="15" hidden="false" customHeight="false" outlineLevel="0" collapsed="false">
      <c r="A459" s="0" t="s">
        <v>271</v>
      </c>
      <c r="B459" s="0" t="s">
        <v>2282</v>
      </c>
      <c r="C459" s="4" t="n">
        <v>0.0027</v>
      </c>
      <c r="D459" s="4" t="str">
        <f aca="false">VLOOKUP($A459,таксономия!$1:$1048576,2,0)</f>
        <v>Betaproteobacteria</v>
      </c>
      <c r="E459" s="0" t="n">
        <v>0</v>
      </c>
      <c r="F459" s="0" t="n">
        <f aca="false">VLOOKUP($A459,арх!$1:$1048576,3,0)</f>
        <v>0</v>
      </c>
      <c r="G459" s="0" t="n">
        <f aca="false">IF(E459+F459=2,1,0)</f>
        <v>0</v>
      </c>
      <c r="H459" s="0" t="n">
        <f aca="false">COUNTIF($G$2:G459,1)</f>
        <v>54</v>
      </c>
      <c r="I459" s="5" t="n">
        <f aca="false">COUNTIF($G$2:G459,0)</f>
        <v>404</v>
      </c>
      <c r="J459" s="2" t="n">
        <f aca="false">COUNTIF(G459:$G$709,0)</f>
        <v>249</v>
      </c>
      <c r="K459" s="2" t="n">
        <f aca="false">COUNTIF(G459:$G$709,1)</f>
        <v>1</v>
      </c>
      <c r="L459" s="2" t="n">
        <f aca="false">H459/(H459+K459)</f>
        <v>0.981818181818182</v>
      </c>
      <c r="M459" s="0" t="n">
        <f aca="false">J459/(J459+I459)</f>
        <v>0.381316998468606</v>
      </c>
      <c r="N459" s="0" t="n">
        <f aca="false">1-M459</f>
        <v>0.618683001531394</v>
      </c>
    </row>
    <row r="460" customFormat="false" ht="15" hidden="false" customHeight="false" outlineLevel="0" collapsed="false">
      <c r="A460" s="0" t="s">
        <v>267</v>
      </c>
      <c r="B460" s="0" t="s">
        <v>2283</v>
      </c>
      <c r="C460" s="4" t="n">
        <v>0.0027</v>
      </c>
      <c r="D460" s="4" t="str">
        <f aca="false">VLOOKUP($A460,таксономия!$1:$1048576,2,0)</f>
        <v>Deltaproteobacteria</v>
      </c>
      <c r="E460" s="0" t="n">
        <v>0</v>
      </c>
      <c r="F460" s="0" t="n">
        <f aca="false">VLOOKUP($A460,арх!$1:$1048576,3,0)</f>
        <v>0</v>
      </c>
      <c r="G460" s="0" t="n">
        <f aca="false">IF(E460+F460=2,1,0)</f>
        <v>0</v>
      </c>
      <c r="H460" s="0" t="n">
        <f aca="false">COUNTIF($G$2:G460,1)</f>
        <v>54</v>
      </c>
      <c r="I460" s="5" t="n">
        <f aca="false">COUNTIF($G$2:G460,0)</f>
        <v>405</v>
      </c>
      <c r="J460" s="2" t="n">
        <f aca="false">COUNTIF(G460:$G$709,0)</f>
        <v>248</v>
      </c>
      <c r="K460" s="2" t="n">
        <f aca="false">COUNTIF(G460:$G$709,1)</f>
        <v>1</v>
      </c>
      <c r="L460" s="2" t="n">
        <f aca="false">H460/(H460+K460)</f>
        <v>0.981818181818182</v>
      </c>
      <c r="M460" s="0" t="n">
        <f aca="false">J460/(J460+I460)</f>
        <v>0.379785604900459</v>
      </c>
      <c r="N460" s="0" t="n">
        <f aca="false">1-M460</f>
        <v>0.620214395099541</v>
      </c>
    </row>
    <row r="461" customFormat="false" ht="15" hidden="false" customHeight="false" outlineLevel="0" collapsed="false">
      <c r="A461" s="0" t="s">
        <v>407</v>
      </c>
      <c r="B461" s="0" t="s">
        <v>2284</v>
      </c>
      <c r="C461" s="4" t="n">
        <v>0.0027</v>
      </c>
      <c r="D461" s="4" t="str">
        <f aca="false">VLOOKUP($A461,таксономия!$1:$1048576,2,0)</f>
        <v>Bifidobacteriales</v>
      </c>
      <c r="E461" s="0" t="n">
        <v>0</v>
      </c>
      <c r="F461" s="0" t="n">
        <f aca="false">VLOOKUP($A461,арх!$1:$1048576,3,0)</f>
        <v>0</v>
      </c>
      <c r="G461" s="0" t="n">
        <f aca="false">IF(E461+F461=2,1,0)</f>
        <v>0</v>
      </c>
      <c r="H461" s="0" t="n">
        <f aca="false">COUNTIF($G$2:G461,1)</f>
        <v>54</v>
      </c>
      <c r="I461" s="5" t="n">
        <f aca="false">COUNTIF($G$2:G461,0)</f>
        <v>406</v>
      </c>
      <c r="J461" s="2" t="n">
        <f aca="false">COUNTIF(G461:$G$709,0)</f>
        <v>247</v>
      </c>
      <c r="K461" s="2" t="n">
        <f aca="false">COUNTIF(G461:$G$709,1)</f>
        <v>1</v>
      </c>
      <c r="L461" s="2" t="n">
        <f aca="false">H461/(H461+K461)</f>
        <v>0.981818181818182</v>
      </c>
      <c r="M461" s="0" t="n">
        <f aca="false">J461/(J461+I461)</f>
        <v>0.378254211332312</v>
      </c>
      <c r="N461" s="0" t="n">
        <f aca="false">1-M461</f>
        <v>0.621745788667688</v>
      </c>
    </row>
    <row r="462" customFormat="false" ht="15" hidden="false" customHeight="false" outlineLevel="0" collapsed="false">
      <c r="A462" s="0" t="s">
        <v>909</v>
      </c>
      <c r="B462" s="0" t="s">
        <v>2285</v>
      </c>
      <c r="C462" s="4" t="n">
        <v>0.0027</v>
      </c>
      <c r="D462" s="4" t="str">
        <f aca="false">VLOOKUP($A462,таксономия!$1:$1048576,2,0)</f>
        <v>Alphaproteobacteria</v>
      </c>
      <c r="E462" s="0" t="n">
        <v>0</v>
      </c>
      <c r="F462" s="0" t="n">
        <f aca="false">VLOOKUP($A462,арх!$1:$1048576,3,0)</f>
        <v>0</v>
      </c>
      <c r="G462" s="0" t="n">
        <f aca="false">IF(E462+F462=2,1,0)</f>
        <v>0</v>
      </c>
      <c r="H462" s="0" t="n">
        <f aca="false">COUNTIF($G$2:G462,1)</f>
        <v>54</v>
      </c>
      <c r="I462" s="5" t="n">
        <f aca="false">COUNTIF($G$2:G462,0)</f>
        <v>407</v>
      </c>
      <c r="J462" s="2" t="n">
        <f aca="false">COUNTIF(G462:$G$709,0)</f>
        <v>246</v>
      </c>
      <c r="K462" s="2" t="n">
        <f aca="false">COUNTIF(G462:$G$709,1)</f>
        <v>1</v>
      </c>
      <c r="L462" s="2" t="n">
        <f aca="false">H462/(H462+K462)</f>
        <v>0.981818181818182</v>
      </c>
      <c r="M462" s="0" t="n">
        <f aca="false">J462/(J462+I462)</f>
        <v>0.376722817764165</v>
      </c>
      <c r="N462" s="0" t="n">
        <f aca="false">1-M462</f>
        <v>0.623277182235835</v>
      </c>
    </row>
    <row r="463" customFormat="false" ht="15" hidden="false" customHeight="false" outlineLevel="0" collapsed="false">
      <c r="A463" s="0" t="s">
        <v>931</v>
      </c>
      <c r="B463" s="0" t="s">
        <v>2286</v>
      </c>
      <c r="C463" s="4" t="n">
        <v>0.0028</v>
      </c>
      <c r="D463" s="4" t="str">
        <f aca="false">VLOOKUP($A463,таксономия!$1:$1048576,2,0)</f>
        <v>Gammaproteobacteria</v>
      </c>
      <c r="E463" s="0" t="n">
        <v>0</v>
      </c>
      <c r="F463" s="0" t="n">
        <f aca="false">VLOOKUP($A463,арх!$1:$1048576,3,0)</f>
        <v>0</v>
      </c>
      <c r="G463" s="0" t="n">
        <f aca="false">IF(E463+F463=2,1,0)</f>
        <v>0</v>
      </c>
      <c r="H463" s="0" t="n">
        <f aca="false">COUNTIF($G$2:G463,1)</f>
        <v>54</v>
      </c>
      <c r="I463" s="5" t="n">
        <f aca="false">COUNTIF($G$2:G463,0)</f>
        <v>408</v>
      </c>
      <c r="J463" s="2" t="n">
        <f aca="false">COUNTIF(G463:$G$709,0)</f>
        <v>245</v>
      </c>
      <c r="K463" s="2" t="n">
        <f aca="false">COUNTIF(G463:$G$709,1)</f>
        <v>1</v>
      </c>
      <c r="L463" s="2" t="n">
        <f aca="false">H463/(H463+K463)</f>
        <v>0.981818181818182</v>
      </c>
      <c r="M463" s="0" t="n">
        <f aca="false">J463/(J463+I463)</f>
        <v>0.375191424196018</v>
      </c>
      <c r="N463" s="0" t="n">
        <f aca="false">1-M463</f>
        <v>0.624808575803982</v>
      </c>
    </row>
    <row r="464" customFormat="false" ht="15" hidden="false" customHeight="false" outlineLevel="0" collapsed="false">
      <c r="A464" s="0" t="s">
        <v>911</v>
      </c>
      <c r="B464" s="0" t="s">
        <v>2287</v>
      </c>
      <c r="C464" s="4" t="n">
        <v>0.0029</v>
      </c>
      <c r="D464" s="4" t="str">
        <f aca="false">VLOOKUP($A464,таксономия!$1:$1048576,2,0)</f>
        <v>Alphaproteobacteria</v>
      </c>
      <c r="E464" s="0" t="n">
        <v>0</v>
      </c>
      <c r="F464" s="0" t="n">
        <f aca="false">VLOOKUP($A464,арх!$1:$1048576,3,0)</f>
        <v>0</v>
      </c>
      <c r="G464" s="0" t="n">
        <f aca="false">IF(E464+F464=2,1,0)</f>
        <v>0</v>
      </c>
      <c r="H464" s="0" t="n">
        <f aca="false">COUNTIF($G$2:G464,1)</f>
        <v>54</v>
      </c>
      <c r="I464" s="5" t="n">
        <f aca="false">COUNTIF($G$2:G464,0)</f>
        <v>409</v>
      </c>
      <c r="J464" s="2" t="n">
        <f aca="false">COUNTIF(G464:$G$709,0)</f>
        <v>244</v>
      </c>
      <c r="K464" s="2" t="n">
        <f aca="false">COUNTIF(G464:$G$709,1)</f>
        <v>1</v>
      </c>
      <c r="L464" s="2" t="n">
        <f aca="false">H464/(H464+K464)</f>
        <v>0.981818181818182</v>
      </c>
      <c r="M464" s="0" t="n">
        <f aca="false">J464/(J464+I464)</f>
        <v>0.373660030627871</v>
      </c>
      <c r="N464" s="0" t="n">
        <f aca="false">1-M464</f>
        <v>0.626339969372129</v>
      </c>
    </row>
    <row r="465" customFormat="false" ht="15" hidden="false" customHeight="false" outlineLevel="0" collapsed="false">
      <c r="A465" s="0" t="s">
        <v>438</v>
      </c>
      <c r="B465" s="0" t="s">
        <v>2288</v>
      </c>
      <c r="C465" s="4" t="n">
        <v>0.0029</v>
      </c>
      <c r="D465" s="4" t="str">
        <f aca="false">VLOOKUP($A465,таксономия!$1:$1048576,2,0)</f>
        <v>Thermoleophilia</v>
      </c>
      <c r="E465" s="0" t="n">
        <v>0</v>
      </c>
      <c r="F465" s="0" t="n">
        <f aca="false">VLOOKUP($A465,арх!$1:$1048576,3,0)</f>
        <v>1</v>
      </c>
      <c r="G465" s="0" t="n">
        <f aca="false">IF(E465+F465=2,1,0)</f>
        <v>0</v>
      </c>
      <c r="H465" s="0" t="n">
        <f aca="false">COUNTIF($G$2:G465,1)</f>
        <v>54</v>
      </c>
      <c r="I465" s="5" t="n">
        <f aca="false">COUNTIF($G$2:G465,0)</f>
        <v>410</v>
      </c>
      <c r="J465" s="2" t="n">
        <f aca="false">COUNTIF(G465:$G$709,0)</f>
        <v>243</v>
      </c>
      <c r="K465" s="2" t="n">
        <f aca="false">COUNTIF(G465:$G$709,1)</f>
        <v>1</v>
      </c>
      <c r="L465" s="2" t="n">
        <f aca="false">H465/(H465+K465)</f>
        <v>0.981818181818182</v>
      </c>
      <c r="M465" s="0" t="n">
        <f aca="false">J465/(J465+I465)</f>
        <v>0.372128637059724</v>
      </c>
      <c r="N465" s="0" t="n">
        <f aca="false">1-M465</f>
        <v>0.627871362940276</v>
      </c>
    </row>
    <row r="466" customFormat="false" ht="15" hidden="false" customHeight="false" outlineLevel="0" collapsed="false">
      <c r="A466" s="0" t="s">
        <v>789</v>
      </c>
      <c r="B466" s="0" t="s">
        <v>2289</v>
      </c>
      <c r="C466" s="4" t="n">
        <v>0.0029</v>
      </c>
      <c r="D466" s="4" t="str">
        <f aca="false">VLOOKUP($A466,таксономия!$1:$1048576,2,0)</f>
        <v>Alphaproteobacteria</v>
      </c>
      <c r="E466" s="0" t="n">
        <v>0</v>
      </c>
      <c r="F466" s="0" t="n">
        <f aca="false">VLOOKUP($A466,арх!$1:$1048576,3,0)</f>
        <v>0</v>
      </c>
      <c r="G466" s="0" t="n">
        <f aca="false">IF(E466+F466=2,1,0)</f>
        <v>0</v>
      </c>
      <c r="H466" s="0" t="n">
        <f aca="false">COUNTIF($G$2:G466,1)</f>
        <v>54</v>
      </c>
      <c r="I466" s="5" t="n">
        <f aca="false">COUNTIF($G$2:G466,0)</f>
        <v>411</v>
      </c>
      <c r="J466" s="2" t="n">
        <f aca="false">COUNTIF(G466:$G$709,0)</f>
        <v>242</v>
      </c>
      <c r="K466" s="2" t="n">
        <f aca="false">COUNTIF(G466:$G$709,1)</f>
        <v>1</v>
      </c>
      <c r="L466" s="2" t="n">
        <f aca="false">H466/(H466+K466)</f>
        <v>0.981818181818182</v>
      </c>
      <c r="M466" s="0" t="n">
        <f aca="false">J466/(J466+I466)</f>
        <v>0.370597243491577</v>
      </c>
      <c r="N466" s="0" t="n">
        <f aca="false">1-M466</f>
        <v>0.629402756508423</v>
      </c>
    </row>
    <row r="467" customFormat="false" ht="15" hidden="false" customHeight="false" outlineLevel="0" collapsed="false">
      <c r="A467" s="0" t="s">
        <v>562</v>
      </c>
      <c r="B467" s="0" t="s">
        <v>2290</v>
      </c>
      <c r="C467" s="4" t="n">
        <v>0.0029</v>
      </c>
      <c r="D467" s="4" t="str">
        <f aca="false">VLOOKUP($A467,таксономия!$1:$1048576,2,0)</f>
        <v>Alphaproteobacteria</v>
      </c>
      <c r="E467" s="0" t="n">
        <v>0</v>
      </c>
      <c r="F467" s="0" t="n">
        <f aca="false">VLOOKUP($A467,арх!$1:$1048576,3,0)</f>
        <v>0</v>
      </c>
      <c r="G467" s="0" t="n">
        <f aca="false">IF(E467+F467=2,1,0)</f>
        <v>0</v>
      </c>
      <c r="H467" s="0" t="n">
        <f aca="false">COUNTIF($G$2:G467,1)</f>
        <v>54</v>
      </c>
      <c r="I467" s="5" t="n">
        <f aca="false">COUNTIF($G$2:G467,0)</f>
        <v>412</v>
      </c>
      <c r="J467" s="2" t="n">
        <f aca="false">COUNTIF(G467:$G$709,0)</f>
        <v>241</v>
      </c>
      <c r="K467" s="2" t="n">
        <f aca="false">COUNTIF(G467:$G$709,1)</f>
        <v>1</v>
      </c>
      <c r="L467" s="2" t="n">
        <f aca="false">H467/(H467+K467)</f>
        <v>0.981818181818182</v>
      </c>
      <c r="M467" s="0" t="n">
        <f aca="false">J467/(J467+I467)</f>
        <v>0.36906584992343</v>
      </c>
      <c r="N467" s="0" t="n">
        <f aca="false">1-M467</f>
        <v>0.63093415007657</v>
      </c>
    </row>
    <row r="468" customFormat="false" ht="15" hidden="false" customHeight="false" outlineLevel="0" collapsed="false">
      <c r="A468" s="0" t="s">
        <v>1154</v>
      </c>
      <c r="B468" s="0" t="s">
        <v>2291</v>
      </c>
      <c r="C468" s="4" t="n">
        <v>0.003</v>
      </c>
      <c r="D468" s="4" t="str">
        <f aca="false">VLOOKUP($A468,таксономия!$1:$1048576,2,0)</f>
        <v>Alphaproteobacteria</v>
      </c>
      <c r="E468" s="0" t="n">
        <v>0</v>
      </c>
      <c r="F468" s="0" t="n">
        <f aca="false">VLOOKUP($A468,арх!$1:$1048576,3,0)</f>
        <v>0</v>
      </c>
      <c r="G468" s="0" t="n">
        <f aca="false">IF(E468+F468=2,1,0)</f>
        <v>0</v>
      </c>
      <c r="H468" s="0" t="n">
        <f aca="false">COUNTIF($G$2:G468,1)</f>
        <v>54</v>
      </c>
      <c r="I468" s="5" t="n">
        <f aca="false">COUNTIF($G$2:G468,0)</f>
        <v>413</v>
      </c>
      <c r="J468" s="2" t="n">
        <f aca="false">COUNTIF(G468:$G$709,0)</f>
        <v>240</v>
      </c>
      <c r="K468" s="2" t="n">
        <f aca="false">COUNTIF(G468:$G$709,1)</f>
        <v>1</v>
      </c>
      <c r="L468" s="2" t="n">
        <f aca="false">H468/(H468+K468)</f>
        <v>0.981818181818182</v>
      </c>
      <c r="M468" s="0" t="n">
        <f aca="false">J468/(J468+I468)</f>
        <v>0.367534456355283</v>
      </c>
      <c r="N468" s="0" t="n">
        <f aca="false">1-M468</f>
        <v>0.632465543644717</v>
      </c>
    </row>
    <row r="469" customFormat="false" ht="15" hidden="false" customHeight="false" outlineLevel="0" collapsed="false">
      <c r="A469" s="0" t="s">
        <v>880</v>
      </c>
      <c r="B469" s="0" t="s">
        <v>2292</v>
      </c>
      <c r="C469" s="4" t="n">
        <v>0.0031</v>
      </c>
      <c r="D469" s="4" t="str">
        <f aca="false">VLOOKUP($A469,таксономия!$1:$1048576,2,0)</f>
        <v>Bacteroidia</v>
      </c>
      <c r="E469" s="0" t="n">
        <v>0</v>
      </c>
      <c r="F469" s="0" t="n">
        <f aca="false">VLOOKUP($A469,арх!$1:$1048576,3,0)</f>
        <v>0</v>
      </c>
      <c r="G469" s="0" t="n">
        <f aca="false">IF(E469+F469=2,1,0)</f>
        <v>0</v>
      </c>
      <c r="H469" s="0" t="n">
        <f aca="false">COUNTIF($G$2:G469,1)</f>
        <v>54</v>
      </c>
      <c r="I469" s="5" t="n">
        <f aca="false">COUNTIF($G$2:G469,0)</f>
        <v>414</v>
      </c>
      <c r="J469" s="2" t="n">
        <f aca="false">COUNTIF(G469:$G$709,0)</f>
        <v>239</v>
      </c>
      <c r="K469" s="2" t="n">
        <f aca="false">COUNTIF(G469:$G$709,1)</f>
        <v>1</v>
      </c>
      <c r="L469" s="2" t="n">
        <f aca="false">H469/(H469+K469)</f>
        <v>0.981818181818182</v>
      </c>
      <c r="M469" s="0" t="n">
        <f aca="false">J469/(J469+I469)</f>
        <v>0.366003062787136</v>
      </c>
      <c r="N469" s="0" t="n">
        <f aca="false">1-M469</f>
        <v>0.633996937212864</v>
      </c>
    </row>
    <row r="470" customFormat="false" ht="15" hidden="false" customHeight="false" outlineLevel="0" collapsed="false">
      <c r="A470" s="0" t="s">
        <v>211</v>
      </c>
      <c r="B470" s="0" t="s">
        <v>2293</v>
      </c>
      <c r="C470" s="4" t="n">
        <v>0.0031</v>
      </c>
      <c r="D470" s="4" t="str">
        <f aca="false">VLOOKUP($A470,таксономия!$1:$1048576,2,0)</f>
        <v>Oscillatoriophycideae</v>
      </c>
      <c r="E470" s="0" t="n">
        <v>0</v>
      </c>
      <c r="F470" s="0" t="n">
        <f aca="false">VLOOKUP($A470,арх!$1:$1048576,3,0)</f>
        <v>0</v>
      </c>
      <c r="G470" s="0" t="n">
        <f aca="false">IF(E470+F470=2,1,0)</f>
        <v>0</v>
      </c>
      <c r="H470" s="0" t="n">
        <f aca="false">COUNTIF($G$2:G470,1)</f>
        <v>54</v>
      </c>
      <c r="I470" s="5" t="n">
        <f aca="false">COUNTIF($G$2:G470,0)</f>
        <v>415</v>
      </c>
      <c r="J470" s="2" t="n">
        <f aca="false">COUNTIF(G470:$G$709,0)</f>
        <v>238</v>
      </c>
      <c r="K470" s="2" t="n">
        <f aca="false">COUNTIF(G470:$G$709,1)</f>
        <v>1</v>
      </c>
      <c r="L470" s="2" t="n">
        <f aca="false">H470/(H470+K470)</f>
        <v>0.981818181818182</v>
      </c>
      <c r="M470" s="0" t="n">
        <f aca="false">J470/(J470+I470)</f>
        <v>0.364471669218989</v>
      </c>
      <c r="N470" s="0" t="n">
        <f aca="false">1-M470</f>
        <v>0.635528330781011</v>
      </c>
    </row>
    <row r="471" customFormat="false" ht="15" hidden="false" customHeight="false" outlineLevel="0" collapsed="false">
      <c r="A471" s="0" t="s">
        <v>566</v>
      </c>
      <c r="B471" s="0" t="s">
        <v>2294</v>
      </c>
      <c r="C471" s="4" t="n">
        <v>0.0031</v>
      </c>
      <c r="D471" s="4" t="str">
        <f aca="false">VLOOKUP($A471,таксономия!$1:$1048576,2,0)</f>
        <v>Bacteroidia</v>
      </c>
      <c r="E471" s="0" t="n">
        <v>0</v>
      </c>
      <c r="F471" s="0" t="n">
        <f aca="false">VLOOKUP($A471,арх!$1:$1048576,3,0)</f>
        <v>0</v>
      </c>
      <c r="G471" s="0" t="n">
        <f aca="false">IF(E471+F471=2,1,0)</f>
        <v>0</v>
      </c>
      <c r="H471" s="0" t="n">
        <f aca="false">COUNTIF($G$2:G471,1)</f>
        <v>54</v>
      </c>
      <c r="I471" s="5" t="n">
        <f aca="false">COUNTIF($G$2:G471,0)</f>
        <v>416</v>
      </c>
      <c r="J471" s="2" t="n">
        <f aca="false">COUNTIF(G471:$G$709,0)</f>
        <v>237</v>
      </c>
      <c r="K471" s="2" t="n">
        <f aca="false">COUNTIF(G471:$G$709,1)</f>
        <v>1</v>
      </c>
      <c r="L471" s="2" t="n">
        <f aca="false">H471/(H471+K471)</f>
        <v>0.981818181818182</v>
      </c>
      <c r="M471" s="0" t="n">
        <f aca="false">J471/(J471+I471)</f>
        <v>0.362940275650842</v>
      </c>
      <c r="N471" s="0" t="n">
        <f aca="false">1-M471</f>
        <v>0.637059724349158</v>
      </c>
    </row>
    <row r="472" customFormat="false" ht="15" hidden="false" customHeight="false" outlineLevel="0" collapsed="false">
      <c r="A472" s="0" t="s">
        <v>1025</v>
      </c>
      <c r="B472" s="0" t="s">
        <v>2295</v>
      </c>
      <c r="C472" s="4" t="n">
        <v>0.0032</v>
      </c>
      <c r="D472" s="4" t="str">
        <f aca="false">VLOOKUP($A472,таксономия!$1:$1048576,2,0)</f>
        <v>Geodermatophilales</v>
      </c>
      <c r="E472" s="0" t="n">
        <v>0</v>
      </c>
      <c r="F472" s="0" t="n">
        <f aca="false">VLOOKUP($A472,арх!$1:$1048576,3,0)</f>
        <v>1</v>
      </c>
      <c r="G472" s="0" t="n">
        <f aca="false">IF(E472+F472=2,1,0)</f>
        <v>0</v>
      </c>
      <c r="H472" s="0" t="n">
        <f aca="false">COUNTIF($G$2:G472,1)</f>
        <v>54</v>
      </c>
      <c r="I472" s="5" t="n">
        <f aca="false">COUNTIF($G$2:G472,0)</f>
        <v>417</v>
      </c>
      <c r="J472" s="2" t="n">
        <f aca="false">COUNTIF(G472:$G$709,0)</f>
        <v>236</v>
      </c>
      <c r="K472" s="2" t="n">
        <f aca="false">COUNTIF(G472:$G$709,1)</f>
        <v>1</v>
      </c>
      <c r="L472" s="2" t="n">
        <f aca="false">H472/(H472+K472)</f>
        <v>0.981818181818182</v>
      </c>
      <c r="M472" s="0" t="n">
        <f aca="false">J472/(J472+I472)</f>
        <v>0.361408882082695</v>
      </c>
      <c r="N472" s="0" t="n">
        <f aca="false">1-M472</f>
        <v>0.638591117917305</v>
      </c>
    </row>
    <row r="473" customFormat="false" ht="15" hidden="false" customHeight="false" outlineLevel="0" collapsed="false">
      <c r="A473" s="0" t="s">
        <v>12</v>
      </c>
      <c r="B473" s="0" t="s">
        <v>2296</v>
      </c>
      <c r="C473" s="4" t="n">
        <v>0.0033</v>
      </c>
      <c r="D473" s="4" t="str">
        <f aca="false">VLOOKUP($A473,таксономия!$1:$1048576,2,0)</f>
        <v>Cenarchaeales</v>
      </c>
      <c r="E473" s="0" t="n">
        <v>0</v>
      </c>
      <c r="F473" s="0" t="n">
        <f aca="false">VLOOKUP($A473,арх!$1:$1048576,3,0)</f>
        <v>0</v>
      </c>
      <c r="G473" s="0" t="n">
        <f aca="false">IF(E473+F473=2,1,0)</f>
        <v>0</v>
      </c>
      <c r="H473" s="0" t="n">
        <f aca="false">COUNTIF($G$2:G473,1)</f>
        <v>54</v>
      </c>
      <c r="I473" s="5" t="n">
        <f aca="false">COUNTIF($G$2:G473,0)</f>
        <v>418</v>
      </c>
      <c r="J473" s="2" t="n">
        <f aca="false">COUNTIF(G473:$G$709,0)</f>
        <v>235</v>
      </c>
      <c r="K473" s="2" t="n">
        <f aca="false">COUNTIF(G473:$G$709,1)</f>
        <v>1</v>
      </c>
      <c r="L473" s="2" t="n">
        <f aca="false">H473/(H473+K473)</f>
        <v>0.981818181818182</v>
      </c>
      <c r="M473" s="0" t="n">
        <f aca="false">J473/(J473+I473)</f>
        <v>0.359877488514548</v>
      </c>
      <c r="N473" s="0" t="n">
        <f aca="false">1-M473</f>
        <v>0.640122511485452</v>
      </c>
    </row>
    <row r="474" customFormat="false" ht="15" hidden="false" customHeight="false" outlineLevel="0" collapsed="false">
      <c r="A474" s="0" t="s">
        <v>534</v>
      </c>
      <c r="B474" s="0" t="s">
        <v>2297</v>
      </c>
      <c r="C474" s="4" t="n">
        <v>0.0033</v>
      </c>
      <c r="D474" s="4" t="str">
        <f aca="false">VLOOKUP($A474,таксономия!$1:$1048576,2,0)</f>
        <v>Bacteroidia</v>
      </c>
      <c r="E474" s="0" t="n">
        <v>0</v>
      </c>
      <c r="F474" s="0" t="n">
        <f aca="false">VLOOKUP($A474,арх!$1:$1048576,3,0)</f>
        <v>0</v>
      </c>
      <c r="G474" s="0" t="n">
        <f aca="false">IF(E474+F474=2,1,0)</f>
        <v>0</v>
      </c>
      <c r="H474" s="0" t="n">
        <f aca="false">COUNTIF($G$2:G474,1)</f>
        <v>54</v>
      </c>
      <c r="I474" s="5" t="n">
        <f aca="false">COUNTIF($G$2:G474,0)</f>
        <v>419</v>
      </c>
      <c r="J474" s="2" t="n">
        <f aca="false">COUNTIF(G474:$G$709,0)</f>
        <v>234</v>
      </c>
      <c r="K474" s="2" t="n">
        <f aca="false">COUNTIF(G474:$G$709,1)</f>
        <v>1</v>
      </c>
      <c r="L474" s="2" t="n">
        <f aca="false">H474/(H474+K474)</f>
        <v>0.981818181818182</v>
      </c>
      <c r="M474" s="0" t="n">
        <f aca="false">J474/(J474+I474)</f>
        <v>0.358346094946401</v>
      </c>
      <c r="N474" s="0" t="n">
        <f aca="false">1-M474</f>
        <v>0.641653905053599</v>
      </c>
    </row>
    <row r="475" customFormat="false" ht="15" hidden="false" customHeight="false" outlineLevel="0" collapsed="false">
      <c r="A475" s="0" t="s">
        <v>907</v>
      </c>
      <c r="B475" s="0" t="s">
        <v>2298</v>
      </c>
      <c r="C475" s="4" t="n">
        <v>0.0033</v>
      </c>
      <c r="D475" s="4" t="str">
        <f aca="false">VLOOKUP($A475,таксономия!$1:$1048576,2,0)</f>
        <v>Clostridia</v>
      </c>
      <c r="E475" s="0" t="n">
        <v>0</v>
      </c>
      <c r="F475" s="0" t="n">
        <f aca="false">VLOOKUP($A475,арх!$1:$1048576,3,0)</f>
        <v>0</v>
      </c>
      <c r="G475" s="0" t="n">
        <f aca="false">IF(E475+F475=2,1,0)</f>
        <v>0</v>
      </c>
      <c r="H475" s="0" t="n">
        <f aca="false">COUNTIF($G$2:G475,1)</f>
        <v>54</v>
      </c>
      <c r="I475" s="5" t="n">
        <f aca="false">COUNTIF($G$2:G475,0)</f>
        <v>420</v>
      </c>
      <c r="J475" s="2" t="n">
        <f aca="false">COUNTIF(G475:$G$709,0)</f>
        <v>233</v>
      </c>
      <c r="K475" s="2" t="n">
        <f aca="false">COUNTIF(G475:$G$709,1)</f>
        <v>1</v>
      </c>
      <c r="L475" s="2" t="n">
        <f aca="false">H475/(H475+K475)</f>
        <v>0.981818181818182</v>
      </c>
      <c r="M475" s="0" t="n">
        <f aca="false">J475/(J475+I475)</f>
        <v>0.356814701378254</v>
      </c>
      <c r="N475" s="0" t="n">
        <f aca="false">1-M475</f>
        <v>0.643185298621746</v>
      </c>
    </row>
    <row r="476" customFormat="false" ht="15" hidden="false" customHeight="false" outlineLevel="0" collapsed="false">
      <c r="A476" s="0" t="s">
        <v>327</v>
      </c>
      <c r="B476" s="0" t="s">
        <v>2299</v>
      </c>
      <c r="C476" s="4" t="n">
        <v>0.0033</v>
      </c>
      <c r="D476" s="4" t="str">
        <f aca="false">VLOOKUP($A476,таксономия!$1:$1048576,2,0)</f>
        <v>Bacilli</v>
      </c>
      <c r="E476" s="0" t="n">
        <v>0</v>
      </c>
      <c r="F476" s="0" t="n">
        <f aca="false">VLOOKUP($A476,арх!$1:$1048576,3,0)</f>
        <v>0</v>
      </c>
      <c r="G476" s="0" t="n">
        <f aca="false">IF(E476+F476=2,1,0)</f>
        <v>0</v>
      </c>
      <c r="H476" s="0" t="n">
        <f aca="false">COUNTIF($G$2:G476,1)</f>
        <v>54</v>
      </c>
      <c r="I476" s="5" t="n">
        <f aca="false">COUNTIF($G$2:G476,0)</f>
        <v>421</v>
      </c>
      <c r="J476" s="2" t="n">
        <f aca="false">COUNTIF(G476:$G$709,0)</f>
        <v>232</v>
      </c>
      <c r="K476" s="2" t="n">
        <f aca="false">COUNTIF(G476:$G$709,1)</f>
        <v>1</v>
      </c>
      <c r="L476" s="2" t="n">
        <f aca="false">H476/(H476+K476)</f>
        <v>0.981818181818182</v>
      </c>
      <c r="M476" s="0" t="n">
        <f aca="false">J476/(J476+I476)</f>
        <v>0.355283307810107</v>
      </c>
      <c r="N476" s="0" t="n">
        <f aca="false">1-M476</f>
        <v>0.644716692189893</v>
      </c>
    </row>
    <row r="477" customFormat="false" ht="15" hidden="false" customHeight="false" outlineLevel="0" collapsed="false">
      <c r="A477" s="0" t="s">
        <v>980</v>
      </c>
      <c r="B477" s="0" t="s">
        <v>2300</v>
      </c>
      <c r="C477" s="4" t="n">
        <v>0.0033</v>
      </c>
      <c r="D477" s="4" t="str">
        <f aca="false">VLOOKUP($A477,таксономия!$1:$1048576,2,0)</f>
        <v>Bacteroidia</v>
      </c>
      <c r="E477" s="0" t="n">
        <v>0</v>
      </c>
      <c r="F477" s="0" t="n">
        <f aca="false">VLOOKUP($A477,арх!$1:$1048576,3,0)</f>
        <v>0</v>
      </c>
      <c r="G477" s="0" t="n">
        <f aca="false">IF(E477+F477=2,1,0)</f>
        <v>0</v>
      </c>
      <c r="H477" s="0" t="n">
        <f aca="false">COUNTIF($G$2:G477,1)</f>
        <v>54</v>
      </c>
      <c r="I477" s="5" t="n">
        <f aca="false">COUNTIF($G$2:G477,0)</f>
        <v>422</v>
      </c>
      <c r="J477" s="2" t="n">
        <f aca="false">COUNTIF(G477:$G$709,0)</f>
        <v>231</v>
      </c>
      <c r="K477" s="2" t="n">
        <f aca="false">COUNTIF(G477:$G$709,1)</f>
        <v>1</v>
      </c>
      <c r="L477" s="2" t="n">
        <f aca="false">H477/(H477+K477)</f>
        <v>0.981818181818182</v>
      </c>
      <c r="M477" s="0" t="n">
        <f aca="false">J477/(J477+I477)</f>
        <v>0.35375191424196</v>
      </c>
      <c r="N477" s="0" t="n">
        <f aca="false">1-M477</f>
        <v>0.64624808575804</v>
      </c>
    </row>
    <row r="478" customFormat="false" ht="15" hidden="false" customHeight="false" outlineLevel="0" collapsed="false">
      <c r="A478" s="0" t="s">
        <v>347</v>
      </c>
      <c r="B478" s="0" t="s">
        <v>2301</v>
      </c>
      <c r="C478" s="4" t="n">
        <v>0.0034</v>
      </c>
      <c r="D478" s="4" t="str">
        <f aca="false">VLOOKUP($A478,таксономия!$1:$1048576,2,0)</f>
        <v>Clostridia</v>
      </c>
      <c r="E478" s="0" t="n">
        <v>0</v>
      </c>
      <c r="F478" s="0" t="n">
        <f aca="false">VLOOKUP($A478,арх!$1:$1048576,3,0)</f>
        <v>0</v>
      </c>
      <c r="G478" s="0" t="n">
        <f aca="false">IF(E478+F478=2,1,0)</f>
        <v>0</v>
      </c>
      <c r="H478" s="0" t="n">
        <f aca="false">COUNTIF($G$2:G478,1)</f>
        <v>54</v>
      </c>
      <c r="I478" s="5" t="n">
        <f aca="false">COUNTIF($G$2:G478,0)</f>
        <v>423</v>
      </c>
      <c r="J478" s="2" t="n">
        <f aca="false">COUNTIF(G478:$G$709,0)</f>
        <v>230</v>
      </c>
      <c r="K478" s="2" t="n">
        <f aca="false">COUNTIF(G478:$G$709,1)</f>
        <v>1</v>
      </c>
      <c r="L478" s="2" t="n">
        <f aca="false">H478/(H478+K478)</f>
        <v>0.981818181818182</v>
      </c>
      <c r="M478" s="0" t="n">
        <f aca="false">J478/(J478+I478)</f>
        <v>0.352220520673813</v>
      </c>
      <c r="N478" s="0" t="n">
        <f aca="false">1-M478</f>
        <v>0.647779479326187</v>
      </c>
    </row>
    <row r="479" customFormat="false" ht="15" hidden="false" customHeight="false" outlineLevel="0" collapsed="false">
      <c r="A479" s="0" t="s">
        <v>915</v>
      </c>
      <c r="B479" s="0" t="s">
        <v>2302</v>
      </c>
      <c r="C479" s="4" t="n">
        <v>0.0034</v>
      </c>
      <c r="D479" s="4" t="str">
        <f aca="false">VLOOKUP($A479,таксономия!$1:$1048576,2,0)</f>
        <v>Flavobacteriia</v>
      </c>
      <c r="E479" s="0" t="n">
        <v>0</v>
      </c>
      <c r="F479" s="0" t="n">
        <f aca="false">VLOOKUP($A479,арх!$1:$1048576,3,0)</f>
        <v>0</v>
      </c>
      <c r="G479" s="0" t="n">
        <f aca="false">IF(E479+F479=2,1,0)</f>
        <v>0</v>
      </c>
      <c r="H479" s="0" t="n">
        <f aca="false">COUNTIF($G$2:G479,1)</f>
        <v>54</v>
      </c>
      <c r="I479" s="5" t="n">
        <f aca="false">COUNTIF($G$2:G479,0)</f>
        <v>424</v>
      </c>
      <c r="J479" s="2" t="n">
        <f aca="false">COUNTIF(G479:$G$709,0)</f>
        <v>229</v>
      </c>
      <c r="K479" s="2" t="n">
        <f aca="false">COUNTIF(G479:$G$709,1)</f>
        <v>1</v>
      </c>
      <c r="L479" s="2" t="n">
        <f aca="false">H479/(H479+K479)</f>
        <v>0.981818181818182</v>
      </c>
      <c r="M479" s="0" t="n">
        <f aca="false">J479/(J479+I479)</f>
        <v>0.350689127105666</v>
      </c>
      <c r="N479" s="0" t="n">
        <f aca="false">1-M479</f>
        <v>0.649310872894334</v>
      </c>
    </row>
    <row r="480" customFormat="false" ht="15" hidden="false" customHeight="false" outlineLevel="0" collapsed="false">
      <c r="A480" s="0" t="s">
        <v>330</v>
      </c>
      <c r="B480" s="0" t="s">
        <v>2303</v>
      </c>
      <c r="C480" s="4" t="n">
        <v>0.0035</v>
      </c>
      <c r="D480" s="4" t="str">
        <f aca="false">VLOOKUP($A480,таксономия!$1:$1048576,2,0)</f>
        <v>Gammaproteobacteria</v>
      </c>
      <c r="E480" s="0" t="n">
        <v>0</v>
      </c>
      <c r="F480" s="0" t="n">
        <f aca="false">VLOOKUP($A480,арх!$1:$1048576,3,0)</f>
        <v>0</v>
      </c>
      <c r="G480" s="0" t="n">
        <f aca="false">IF(E480+F480=2,1,0)</f>
        <v>0</v>
      </c>
      <c r="H480" s="0" t="n">
        <f aca="false">COUNTIF($G$2:G480,1)</f>
        <v>54</v>
      </c>
      <c r="I480" s="5" t="n">
        <f aca="false">COUNTIF($G$2:G480,0)</f>
        <v>425</v>
      </c>
      <c r="J480" s="2" t="n">
        <f aca="false">COUNTIF(G480:$G$709,0)</f>
        <v>228</v>
      </c>
      <c r="K480" s="2" t="n">
        <f aca="false">COUNTIF(G480:$G$709,1)</f>
        <v>1</v>
      </c>
      <c r="L480" s="2" t="n">
        <f aca="false">H480/(H480+K480)</f>
        <v>0.981818181818182</v>
      </c>
      <c r="M480" s="0" t="n">
        <f aca="false">J480/(J480+I480)</f>
        <v>0.349157733537519</v>
      </c>
      <c r="N480" s="0" t="n">
        <f aca="false">1-M480</f>
        <v>0.650842266462481</v>
      </c>
    </row>
    <row r="481" customFormat="false" ht="15" hidden="false" customHeight="false" outlineLevel="0" collapsed="false">
      <c r="A481" s="0" t="s">
        <v>508</v>
      </c>
      <c r="B481" s="0" t="s">
        <v>2304</v>
      </c>
      <c r="C481" s="4" t="n">
        <v>0.0035</v>
      </c>
      <c r="D481" s="4" t="str">
        <f aca="false">VLOOKUP($A481,таксономия!$1:$1048576,2,0)</f>
        <v>Gammaproteobacteria</v>
      </c>
      <c r="E481" s="0" t="n">
        <v>0</v>
      </c>
      <c r="F481" s="0" t="n">
        <f aca="false">VLOOKUP($A481,арх!$1:$1048576,3,0)</f>
        <v>0</v>
      </c>
      <c r="G481" s="0" t="n">
        <f aca="false">IF(E481+F481=2,1,0)</f>
        <v>0</v>
      </c>
      <c r="H481" s="0" t="n">
        <f aca="false">COUNTIF($G$2:G481,1)</f>
        <v>54</v>
      </c>
      <c r="I481" s="5" t="n">
        <f aca="false">COUNTIF($G$2:G481,0)</f>
        <v>426</v>
      </c>
      <c r="J481" s="2" t="n">
        <f aca="false">COUNTIF(G481:$G$709,0)</f>
        <v>227</v>
      </c>
      <c r="K481" s="2" t="n">
        <f aca="false">COUNTIF(G481:$G$709,1)</f>
        <v>1</v>
      </c>
      <c r="L481" s="2" t="n">
        <f aca="false">H481/(H481+K481)</f>
        <v>0.981818181818182</v>
      </c>
      <c r="M481" s="0" t="n">
        <f aca="false">J481/(J481+I481)</f>
        <v>0.347626339969372</v>
      </c>
      <c r="N481" s="0" t="n">
        <f aca="false">1-M481</f>
        <v>0.652373660030628</v>
      </c>
    </row>
    <row r="482" customFormat="false" ht="15" hidden="false" customHeight="false" outlineLevel="0" collapsed="false">
      <c r="A482" s="0" t="s">
        <v>539</v>
      </c>
      <c r="B482" s="0" t="s">
        <v>2305</v>
      </c>
      <c r="C482" s="4" t="n">
        <v>0.0035</v>
      </c>
      <c r="D482" s="4" t="str">
        <f aca="false">VLOOKUP($A482,таксономия!$1:$1048576,2,0)</f>
        <v>Gammaproteobacteria</v>
      </c>
      <c r="E482" s="0" t="n">
        <v>0</v>
      </c>
      <c r="F482" s="0" t="n">
        <f aca="false">VLOOKUP($A482,арх!$1:$1048576,3,0)</f>
        <v>0</v>
      </c>
      <c r="G482" s="0" t="n">
        <f aca="false">IF(E482+F482=2,1,0)</f>
        <v>0</v>
      </c>
      <c r="H482" s="0" t="n">
        <f aca="false">COUNTIF($G$2:G482,1)</f>
        <v>54</v>
      </c>
      <c r="I482" s="5" t="n">
        <f aca="false">COUNTIF($G$2:G482,0)</f>
        <v>427</v>
      </c>
      <c r="J482" s="2" t="n">
        <f aca="false">COUNTIF(G482:$G$709,0)</f>
        <v>226</v>
      </c>
      <c r="K482" s="2" t="n">
        <f aca="false">COUNTIF(G482:$G$709,1)</f>
        <v>1</v>
      </c>
      <c r="L482" s="2" t="n">
        <f aca="false">H482/(H482+K482)</f>
        <v>0.981818181818182</v>
      </c>
      <c r="M482" s="0" t="n">
        <f aca="false">J482/(J482+I482)</f>
        <v>0.346094946401225</v>
      </c>
      <c r="N482" s="0" t="n">
        <f aca="false">1-M482</f>
        <v>0.653905053598775</v>
      </c>
    </row>
    <row r="483" customFormat="false" ht="15" hidden="false" customHeight="false" outlineLevel="0" collapsed="false">
      <c r="A483" s="0" t="s">
        <v>541</v>
      </c>
      <c r="B483" s="0" t="s">
        <v>2306</v>
      </c>
      <c r="C483" s="4" t="n">
        <v>0.0035</v>
      </c>
      <c r="D483" s="4" t="str">
        <f aca="false">VLOOKUP($A483,таксономия!$1:$1048576,2,0)</f>
        <v>Gammaproteobacteria</v>
      </c>
      <c r="E483" s="0" t="n">
        <v>0</v>
      </c>
      <c r="F483" s="0" t="n">
        <f aca="false">VLOOKUP($A483,арх!$1:$1048576,3,0)</f>
        <v>0</v>
      </c>
      <c r="G483" s="0" t="n">
        <f aca="false">IF(E483+F483=2,1,0)</f>
        <v>0</v>
      </c>
      <c r="H483" s="0" t="n">
        <f aca="false">COUNTIF($G$2:G483,1)</f>
        <v>54</v>
      </c>
      <c r="I483" s="5" t="n">
        <f aca="false">COUNTIF($G$2:G483,0)</f>
        <v>428</v>
      </c>
      <c r="J483" s="2" t="n">
        <f aca="false">COUNTIF(G483:$G$709,0)</f>
        <v>225</v>
      </c>
      <c r="K483" s="2" t="n">
        <f aca="false">COUNTIF(G483:$G$709,1)</f>
        <v>1</v>
      </c>
      <c r="L483" s="2" t="n">
        <f aca="false">H483/(H483+K483)</f>
        <v>0.981818181818182</v>
      </c>
      <c r="M483" s="0" t="n">
        <f aca="false">J483/(J483+I483)</f>
        <v>0.344563552833078</v>
      </c>
      <c r="N483" s="0" t="n">
        <f aca="false">1-M483</f>
        <v>0.655436447166922</v>
      </c>
    </row>
    <row r="484" customFormat="false" ht="15" hidden="false" customHeight="false" outlineLevel="0" collapsed="false">
      <c r="A484" s="0" t="s">
        <v>542</v>
      </c>
      <c r="B484" s="0" t="s">
        <v>2307</v>
      </c>
      <c r="C484" s="4" t="n">
        <v>0.0035</v>
      </c>
      <c r="D484" s="4" t="str">
        <f aca="false">VLOOKUP($A484,таксономия!$1:$1048576,2,0)</f>
        <v>Gammaproteobacteria</v>
      </c>
      <c r="E484" s="0" t="n">
        <v>0</v>
      </c>
      <c r="F484" s="0" t="n">
        <f aca="false">VLOOKUP($A484,арх!$1:$1048576,3,0)</f>
        <v>0</v>
      </c>
      <c r="G484" s="0" t="n">
        <f aca="false">IF(E484+F484=2,1,0)</f>
        <v>0</v>
      </c>
      <c r="H484" s="0" t="n">
        <f aca="false">COUNTIF($G$2:G484,1)</f>
        <v>54</v>
      </c>
      <c r="I484" s="5" t="n">
        <f aca="false">COUNTIF($G$2:G484,0)</f>
        <v>429</v>
      </c>
      <c r="J484" s="2" t="n">
        <f aca="false">COUNTIF(G484:$G$709,0)</f>
        <v>224</v>
      </c>
      <c r="K484" s="2" t="n">
        <f aca="false">COUNTIF(G484:$G$709,1)</f>
        <v>1</v>
      </c>
      <c r="L484" s="2" t="n">
        <f aca="false">H484/(H484+K484)</f>
        <v>0.981818181818182</v>
      </c>
      <c r="M484" s="0" t="n">
        <f aca="false">J484/(J484+I484)</f>
        <v>0.343032159264931</v>
      </c>
      <c r="N484" s="0" t="n">
        <f aca="false">1-M484</f>
        <v>0.656967840735069</v>
      </c>
    </row>
    <row r="485" customFormat="false" ht="15" hidden="false" customHeight="false" outlineLevel="0" collapsed="false">
      <c r="A485" s="0" t="s">
        <v>543</v>
      </c>
      <c r="B485" s="0" t="s">
        <v>2308</v>
      </c>
      <c r="C485" s="4" t="n">
        <v>0.0035</v>
      </c>
      <c r="D485" s="4" t="str">
        <f aca="false">VLOOKUP($A485,таксономия!$1:$1048576,2,0)</f>
        <v>Gammaproteobacteria</v>
      </c>
      <c r="E485" s="0" t="n">
        <v>0</v>
      </c>
      <c r="F485" s="0" t="n">
        <f aca="false">VLOOKUP($A485,арх!$1:$1048576,3,0)</f>
        <v>0</v>
      </c>
      <c r="G485" s="0" t="n">
        <f aca="false">IF(E485+F485=2,1,0)</f>
        <v>0</v>
      </c>
      <c r="H485" s="0" t="n">
        <f aca="false">COUNTIF($G$2:G485,1)</f>
        <v>54</v>
      </c>
      <c r="I485" s="5" t="n">
        <f aca="false">COUNTIF($G$2:G485,0)</f>
        <v>430</v>
      </c>
      <c r="J485" s="2" t="n">
        <f aca="false">COUNTIF(G485:$G$709,0)</f>
        <v>223</v>
      </c>
      <c r="K485" s="2" t="n">
        <f aca="false">COUNTIF(G485:$G$709,1)</f>
        <v>1</v>
      </c>
      <c r="L485" s="2" t="n">
        <f aca="false">H485/(H485+K485)</f>
        <v>0.981818181818182</v>
      </c>
      <c r="M485" s="0" t="n">
        <f aca="false">J485/(J485+I485)</f>
        <v>0.341500765696784</v>
      </c>
      <c r="N485" s="0" t="n">
        <f aca="false">1-M485</f>
        <v>0.658499234303216</v>
      </c>
    </row>
    <row r="486" customFormat="false" ht="15" hidden="false" customHeight="false" outlineLevel="0" collapsed="false">
      <c r="A486" s="0" t="s">
        <v>545</v>
      </c>
      <c r="B486" s="0" t="s">
        <v>2309</v>
      </c>
      <c r="C486" s="4" t="n">
        <v>0.0035</v>
      </c>
      <c r="D486" s="4" t="str">
        <f aca="false">VLOOKUP($A486,таксономия!$1:$1048576,2,0)</f>
        <v>Gammaproteobacteria</v>
      </c>
      <c r="E486" s="0" t="n">
        <v>0</v>
      </c>
      <c r="F486" s="0" t="n">
        <f aca="false">VLOOKUP($A486,арх!$1:$1048576,3,0)</f>
        <v>0</v>
      </c>
      <c r="G486" s="0" t="n">
        <f aca="false">IF(E486+F486=2,1,0)</f>
        <v>0</v>
      </c>
      <c r="H486" s="0" t="n">
        <f aca="false">COUNTIF($G$2:G486,1)</f>
        <v>54</v>
      </c>
      <c r="I486" s="5" t="n">
        <f aca="false">COUNTIF($G$2:G486,0)</f>
        <v>431</v>
      </c>
      <c r="J486" s="2" t="n">
        <f aca="false">COUNTIF(G486:$G$709,0)</f>
        <v>222</v>
      </c>
      <c r="K486" s="2" t="n">
        <f aca="false">COUNTIF(G486:$G$709,1)</f>
        <v>1</v>
      </c>
      <c r="L486" s="2" t="n">
        <f aca="false">H486/(H486+K486)</f>
        <v>0.981818181818182</v>
      </c>
      <c r="M486" s="0" t="n">
        <f aca="false">J486/(J486+I486)</f>
        <v>0.339969372128637</v>
      </c>
      <c r="N486" s="0" t="n">
        <f aca="false">1-M486</f>
        <v>0.660030627871363</v>
      </c>
    </row>
    <row r="487" customFormat="false" ht="15" hidden="false" customHeight="false" outlineLevel="0" collapsed="false">
      <c r="A487" s="0" t="s">
        <v>547</v>
      </c>
      <c r="B487" s="0" t="s">
        <v>2310</v>
      </c>
      <c r="C487" s="4" t="n">
        <v>0.0035</v>
      </c>
      <c r="D487" s="4" t="str">
        <f aca="false">VLOOKUP($A487,таксономия!$1:$1048576,2,0)</f>
        <v>Gammaproteobacteria</v>
      </c>
      <c r="E487" s="0" t="n">
        <v>0</v>
      </c>
      <c r="F487" s="0" t="n">
        <f aca="false">VLOOKUP($A487,арх!$1:$1048576,3,0)</f>
        <v>0</v>
      </c>
      <c r="G487" s="0" t="n">
        <f aca="false">IF(E487+F487=2,1,0)</f>
        <v>0</v>
      </c>
      <c r="H487" s="0" t="n">
        <f aca="false">COUNTIF($G$2:G487,1)</f>
        <v>54</v>
      </c>
      <c r="I487" s="5" t="n">
        <f aca="false">COUNTIF($G$2:G487,0)</f>
        <v>432</v>
      </c>
      <c r="J487" s="2" t="n">
        <f aca="false">COUNTIF(G487:$G$709,0)</f>
        <v>221</v>
      </c>
      <c r="K487" s="2" t="n">
        <f aca="false">COUNTIF(G487:$G$709,1)</f>
        <v>1</v>
      </c>
      <c r="L487" s="2" t="n">
        <f aca="false">H487/(H487+K487)</f>
        <v>0.981818181818182</v>
      </c>
      <c r="M487" s="0" t="n">
        <f aca="false">J487/(J487+I487)</f>
        <v>0.33843797856049</v>
      </c>
      <c r="N487" s="0" t="n">
        <f aca="false">1-M487</f>
        <v>0.66156202143951</v>
      </c>
    </row>
    <row r="488" customFormat="false" ht="15" hidden="false" customHeight="false" outlineLevel="0" collapsed="false">
      <c r="A488" s="0" t="s">
        <v>587</v>
      </c>
      <c r="B488" s="0" t="s">
        <v>2311</v>
      </c>
      <c r="C488" s="4" t="n">
        <v>0.0035</v>
      </c>
      <c r="D488" s="4" t="str">
        <f aca="false">VLOOKUP($A488,таксономия!$1:$1048576,2,0)</f>
        <v>Gammaproteobacteria</v>
      </c>
      <c r="E488" s="0" t="n">
        <v>0</v>
      </c>
      <c r="F488" s="0" t="n">
        <f aca="false">VLOOKUP($A488,арх!$1:$1048576,3,0)</f>
        <v>0</v>
      </c>
      <c r="G488" s="0" t="n">
        <f aca="false">IF(E488+F488=2,1,0)</f>
        <v>0</v>
      </c>
      <c r="H488" s="0" t="n">
        <f aca="false">COUNTIF($G$2:G488,1)</f>
        <v>54</v>
      </c>
      <c r="I488" s="5" t="n">
        <f aca="false">COUNTIF($G$2:G488,0)</f>
        <v>433</v>
      </c>
      <c r="J488" s="2" t="n">
        <f aca="false">COUNTIF(G488:$G$709,0)</f>
        <v>220</v>
      </c>
      <c r="K488" s="2" t="n">
        <f aca="false">COUNTIF(G488:$G$709,1)</f>
        <v>1</v>
      </c>
      <c r="L488" s="2" t="n">
        <f aca="false">H488/(H488+K488)</f>
        <v>0.981818181818182</v>
      </c>
      <c r="M488" s="0" t="n">
        <f aca="false">J488/(J488+I488)</f>
        <v>0.336906584992343</v>
      </c>
      <c r="N488" s="0" t="n">
        <f aca="false">1-M488</f>
        <v>0.663093415007657</v>
      </c>
    </row>
    <row r="489" customFormat="false" ht="15" hidden="false" customHeight="false" outlineLevel="0" collapsed="false">
      <c r="A489" s="0" t="s">
        <v>618</v>
      </c>
      <c r="B489" s="0" t="s">
        <v>2312</v>
      </c>
      <c r="C489" s="4" t="n">
        <v>0.0035</v>
      </c>
      <c r="D489" s="4" t="str">
        <f aca="false">VLOOKUP($A489,таксономия!$1:$1048576,2,0)</f>
        <v>Gammaproteobacteria</v>
      </c>
      <c r="E489" s="0" t="n">
        <v>0</v>
      </c>
      <c r="F489" s="0" t="n">
        <f aca="false">VLOOKUP($A489,арх!$1:$1048576,3,0)</f>
        <v>0</v>
      </c>
      <c r="G489" s="0" t="n">
        <f aca="false">IF(E489+F489=2,1,0)</f>
        <v>0</v>
      </c>
      <c r="H489" s="0" t="n">
        <f aca="false">COUNTIF($G$2:G489,1)</f>
        <v>54</v>
      </c>
      <c r="I489" s="5" t="n">
        <f aca="false">COUNTIF($G$2:G489,0)</f>
        <v>434</v>
      </c>
      <c r="J489" s="2" t="n">
        <f aca="false">COUNTIF(G489:$G$709,0)</f>
        <v>219</v>
      </c>
      <c r="K489" s="2" t="n">
        <f aca="false">COUNTIF(G489:$G$709,1)</f>
        <v>1</v>
      </c>
      <c r="L489" s="2" t="n">
        <f aca="false">H489/(H489+K489)</f>
        <v>0.981818181818182</v>
      </c>
      <c r="M489" s="0" t="n">
        <f aca="false">J489/(J489+I489)</f>
        <v>0.335375191424196</v>
      </c>
      <c r="N489" s="0" t="n">
        <f aca="false">1-M489</f>
        <v>0.664624808575804</v>
      </c>
    </row>
    <row r="490" customFormat="false" ht="15" hidden="false" customHeight="false" outlineLevel="0" collapsed="false">
      <c r="A490" s="0" t="s">
        <v>643</v>
      </c>
      <c r="B490" s="0" t="s">
        <v>2313</v>
      </c>
      <c r="C490" s="4" t="n">
        <v>0.0035</v>
      </c>
      <c r="D490" s="4" t="str">
        <f aca="false">VLOOKUP($A490,таксономия!$1:$1048576,2,0)</f>
        <v>Gammaproteobacteria</v>
      </c>
      <c r="E490" s="0" t="n">
        <v>0</v>
      </c>
      <c r="F490" s="0" t="n">
        <f aca="false">VLOOKUP($A490,арх!$1:$1048576,3,0)</f>
        <v>0</v>
      </c>
      <c r="G490" s="0" t="n">
        <f aca="false">IF(E490+F490=2,1,0)</f>
        <v>0</v>
      </c>
      <c r="H490" s="0" t="n">
        <f aca="false">COUNTIF($G$2:G490,1)</f>
        <v>54</v>
      </c>
      <c r="I490" s="5" t="n">
        <f aca="false">COUNTIF($G$2:G490,0)</f>
        <v>435</v>
      </c>
      <c r="J490" s="2" t="n">
        <f aca="false">COUNTIF(G490:$G$709,0)</f>
        <v>218</v>
      </c>
      <c r="K490" s="2" t="n">
        <f aca="false">COUNTIF(G490:$G$709,1)</f>
        <v>1</v>
      </c>
      <c r="L490" s="2" t="n">
        <f aca="false">H490/(H490+K490)</f>
        <v>0.981818181818182</v>
      </c>
      <c r="M490" s="0" t="n">
        <f aca="false">J490/(J490+I490)</f>
        <v>0.333843797856049</v>
      </c>
      <c r="N490" s="0" t="n">
        <f aca="false">1-M490</f>
        <v>0.666156202143951</v>
      </c>
    </row>
    <row r="491" customFormat="false" ht="15" hidden="false" customHeight="false" outlineLevel="0" collapsed="false">
      <c r="A491" s="0" t="s">
        <v>697</v>
      </c>
      <c r="B491" s="0" t="s">
        <v>2314</v>
      </c>
      <c r="C491" s="4" t="n">
        <v>0.0035</v>
      </c>
      <c r="D491" s="4" t="str">
        <f aca="false">VLOOKUP($A491,таксономия!$1:$1048576,2,0)</f>
        <v>Gammaproteobacteria</v>
      </c>
      <c r="E491" s="0" t="n">
        <v>0</v>
      </c>
      <c r="F491" s="0" t="n">
        <f aca="false">VLOOKUP($A491,арх!$1:$1048576,3,0)</f>
        <v>0</v>
      </c>
      <c r="G491" s="0" t="n">
        <f aca="false">IF(E491+F491=2,1,0)</f>
        <v>0</v>
      </c>
      <c r="H491" s="0" t="n">
        <f aca="false">COUNTIF($G$2:G491,1)</f>
        <v>54</v>
      </c>
      <c r="I491" s="5" t="n">
        <f aca="false">COUNTIF($G$2:G491,0)</f>
        <v>436</v>
      </c>
      <c r="J491" s="2" t="n">
        <f aca="false">COUNTIF(G491:$G$709,0)</f>
        <v>217</v>
      </c>
      <c r="K491" s="2" t="n">
        <f aca="false">COUNTIF(G491:$G$709,1)</f>
        <v>1</v>
      </c>
      <c r="L491" s="2" t="n">
        <f aca="false">H491/(H491+K491)</f>
        <v>0.981818181818182</v>
      </c>
      <c r="M491" s="0" t="n">
        <f aca="false">J491/(J491+I491)</f>
        <v>0.332312404287902</v>
      </c>
      <c r="N491" s="0" t="n">
        <f aca="false">1-M491</f>
        <v>0.667687595712098</v>
      </c>
    </row>
    <row r="492" customFormat="false" ht="15" hidden="false" customHeight="false" outlineLevel="0" collapsed="false">
      <c r="A492" s="0" t="s">
        <v>746</v>
      </c>
      <c r="B492" s="0" t="s">
        <v>2315</v>
      </c>
      <c r="C492" s="4" t="n">
        <v>0.0035</v>
      </c>
      <c r="D492" s="4" t="str">
        <f aca="false">VLOOKUP($A492,таксономия!$1:$1048576,2,0)</f>
        <v>Gammaproteobacteria</v>
      </c>
      <c r="E492" s="0" t="n">
        <v>0</v>
      </c>
      <c r="F492" s="0" t="n">
        <f aca="false">VLOOKUP($A492,арх!$1:$1048576,3,0)</f>
        <v>0</v>
      </c>
      <c r="G492" s="0" t="n">
        <f aca="false">IF(E492+F492=2,1,0)</f>
        <v>0</v>
      </c>
      <c r="H492" s="0" t="n">
        <f aca="false">COUNTIF($G$2:G492,1)</f>
        <v>54</v>
      </c>
      <c r="I492" s="5" t="n">
        <f aca="false">COUNTIF($G$2:G492,0)</f>
        <v>437</v>
      </c>
      <c r="J492" s="2" t="n">
        <f aca="false">COUNTIF(G492:$G$709,0)</f>
        <v>216</v>
      </c>
      <c r="K492" s="2" t="n">
        <f aca="false">COUNTIF(G492:$G$709,1)</f>
        <v>1</v>
      </c>
      <c r="L492" s="2" t="n">
        <f aca="false">H492/(H492+K492)</f>
        <v>0.981818181818182</v>
      </c>
      <c r="M492" s="0" t="n">
        <f aca="false">J492/(J492+I492)</f>
        <v>0.330781010719755</v>
      </c>
      <c r="N492" s="0" t="n">
        <f aca="false">1-M492</f>
        <v>0.669218989280245</v>
      </c>
    </row>
    <row r="493" customFormat="false" ht="15" hidden="false" customHeight="false" outlineLevel="0" collapsed="false">
      <c r="A493" s="0" t="s">
        <v>752</v>
      </c>
      <c r="B493" s="0" t="s">
        <v>2316</v>
      </c>
      <c r="C493" s="4" t="n">
        <v>0.0035</v>
      </c>
      <c r="D493" s="4" t="str">
        <f aca="false">VLOOKUP($A493,таксономия!$1:$1048576,2,0)</f>
        <v>Gammaproteobacteria</v>
      </c>
      <c r="E493" s="0" t="n">
        <v>0</v>
      </c>
      <c r="F493" s="0" t="n">
        <f aca="false">VLOOKUP($A493,арх!$1:$1048576,3,0)</f>
        <v>0</v>
      </c>
      <c r="G493" s="0" t="n">
        <f aca="false">IF(E493+F493=2,1,0)</f>
        <v>0</v>
      </c>
      <c r="H493" s="0" t="n">
        <f aca="false">COUNTIF($G$2:G493,1)</f>
        <v>54</v>
      </c>
      <c r="I493" s="5" t="n">
        <f aca="false">COUNTIF($G$2:G493,0)</f>
        <v>438</v>
      </c>
      <c r="J493" s="2" t="n">
        <f aca="false">COUNTIF(G493:$G$709,0)</f>
        <v>215</v>
      </c>
      <c r="K493" s="2" t="n">
        <f aca="false">COUNTIF(G493:$G$709,1)</f>
        <v>1</v>
      </c>
      <c r="L493" s="2" t="n">
        <f aca="false">H493/(H493+K493)</f>
        <v>0.981818181818182</v>
      </c>
      <c r="M493" s="0" t="n">
        <f aca="false">J493/(J493+I493)</f>
        <v>0.329249617151608</v>
      </c>
      <c r="N493" s="0" t="n">
        <f aca="false">1-M493</f>
        <v>0.670750382848392</v>
      </c>
    </row>
    <row r="494" customFormat="false" ht="15" hidden="false" customHeight="false" outlineLevel="0" collapsed="false">
      <c r="A494" s="0" t="s">
        <v>753</v>
      </c>
      <c r="B494" s="0" t="s">
        <v>2317</v>
      </c>
      <c r="C494" s="4" t="n">
        <v>0.0035</v>
      </c>
      <c r="D494" s="4" t="str">
        <f aca="false">VLOOKUP($A494,таксономия!$1:$1048576,2,0)</f>
        <v>Gammaproteobacteria</v>
      </c>
      <c r="E494" s="0" t="n">
        <v>0</v>
      </c>
      <c r="F494" s="0" t="n">
        <f aca="false">VLOOKUP($A494,арх!$1:$1048576,3,0)</f>
        <v>0</v>
      </c>
      <c r="G494" s="0" t="n">
        <f aca="false">IF(E494+F494=2,1,0)</f>
        <v>0</v>
      </c>
      <c r="H494" s="0" t="n">
        <f aca="false">COUNTIF($G$2:G494,1)</f>
        <v>54</v>
      </c>
      <c r="I494" s="5" t="n">
        <f aca="false">COUNTIF($G$2:G494,0)</f>
        <v>439</v>
      </c>
      <c r="J494" s="2" t="n">
        <f aca="false">COUNTIF(G494:$G$709,0)</f>
        <v>214</v>
      </c>
      <c r="K494" s="2" t="n">
        <f aca="false">COUNTIF(G494:$G$709,1)</f>
        <v>1</v>
      </c>
      <c r="L494" s="2" t="n">
        <f aca="false">H494/(H494+K494)</f>
        <v>0.981818181818182</v>
      </c>
      <c r="M494" s="0" t="n">
        <f aca="false">J494/(J494+I494)</f>
        <v>0.327718223583461</v>
      </c>
      <c r="N494" s="0" t="n">
        <f aca="false">1-M494</f>
        <v>0.672281776416539</v>
      </c>
    </row>
    <row r="495" customFormat="false" ht="15" hidden="false" customHeight="false" outlineLevel="0" collapsed="false">
      <c r="A495" s="0" t="s">
        <v>810</v>
      </c>
      <c r="B495" s="0" t="s">
        <v>2318</v>
      </c>
      <c r="C495" s="4" t="n">
        <v>0.0035</v>
      </c>
      <c r="D495" s="4" t="str">
        <f aca="false">VLOOKUP($A495,таксономия!$1:$1048576,2,0)</f>
        <v>Gammaproteobacteria</v>
      </c>
      <c r="E495" s="0" t="n">
        <v>0</v>
      </c>
      <c r="F495" s="0" t="n">
        <f aca="false">VLOOKUP($A495,арх!$1:$1048576,3,0)</f>
        <v>0</v>
      </c>
      <c r="G495" s="0" t="n">
        <f aca="false">IF(E495+F495=2,1,0)</f>
        <v>0</v>
      </c>
      <c r="H495" s="0" t="n">
        <f aca="false">COUNTIF($G$2:G495,1)</f>
        <v>54</v>
      </c>
      <c r="I495" s="5" t="n">
        <f aca="false">COUNTIF($G$2:G495,0)</f>
        <v>440</v>
      </c>
      <c r="J495" s="2" t="n">
        <f aca="false">COUNTIF(G495:$G$709,0)</f>
        <v>213</v>
      </c>
      <c r="K495" s="2" t="n">
        <f aca="false">COUNTIF(G495:$G$709,1)</f>
        <v>1</v>
      </c>
      <c r="L495" s="2" t="n">
        <f aca="false">H495/(H495+K495)</f>
        <v>0.981818181818182</v>
      </c>
      <c r="M495" s="0" t="n">
        <f aca="false">J495/(J495+I495)</f>
        <v>0.326186830015314</v>
      </c>
      <c r="N495" s="0" t="n">
        <f aca="false">1-M495</f>
        <v>0.673813169984686</v>
      </c>
    </row>
    <row r="496" customFormat="false" ht="15" hidden="false" customHeight="false" outlineLevel="0" collapsed="false">
      <c r="A496" s="0" t="s">
        <v>833</v>
      </c>
      <c r="B496" s="0" t="s">
        <v>2319</v>
      </c>
      <c r="C496" s="4" t="n">
        <v>0.0035</v>
      </c>
      <c r="D496" s="4" t="str">
        <f aca="false">VLOOKUP($A496,таксономия!$1:$1048576,2,0)</f>
        <v>Gammaproteobacteria</v>
      </c>
      <c r="E496" s="0" t="n">
        <v>0</v>
      </c>
      <c r="F496" s="0" t="n">
        <f aca="false">VLOOKUP($A496,арх!$1:$1048576,3,0)</f>
        <v>0</v>
      </c>
      <c r="G496" s="0" t="n">
        <f aca="false">IF(E496+F496=2,1,0)</f>
        <v>0</v>
      </c>
      <c r="H496" s="0" t="n">
        <f aca="false">COUNTIF($G$2:G496,1)</f>
        <v>54</v>
      </c>
      <c r="I496" s="5" t="n">
        <f aca="false">COUNTIF($G$2:G496,0)</f>
        <v>441</v>
      </c>
      <c r="J496" s="2" t="n">
        <f aca="false">COUNTIF(G496:$G$709,0)</f>
        <v>212</v>
      </c>
      <c r="K496" s="2" t="n">
        <f aca="false">COUNTIF(G496:$G$709,1)</f>
        <v>1</v>
      </c>
      <c r="L496" s="2" t="n">
        <f aca="false">H496/(H496+K496)</f>
        <v>0.981818181818182</v>
      </c>
      <c r="M496" s="0" t="n">
        <f aca="false">J496/(J496+I496)</f>
        <v>0.324655436447167</v>
      </c>
      <c r="N496" s="0" t="n">
        <f aca="false">1-M496</f>
        <v>0.675344563552833</v>
      </c>
    </row>
    <row r="497" customFormat="false" ht="15" hidden="false" customHeight="false" outlineLevel="0" collapsed="false">
      <c r="A497" s="0" t="s">
        <v>997</v>
      </c>
      <c r="B497" s="0" t="s">
        <v>2320</v>
      </c>
      <c r="C497" s="4" t="n">
        <v>0.0035</v>
      </c>
      <c r="D497" s="4" t="str">
        <f aca="false">VLOOKUP($A497,таксономия!$1:$1048576,2,0)</f>
        <v>Gammaproteobacteria</v>
      </c>
      <c r="E497" s="0" t="n">
        <v>0</v>
      </c>
      <c r="F497" s="0" t="n">
        <f aca="false">VLOOKUP($A497,арх!$1:$1048576,3,0)</f>
        <v>0</v>
      </c>
      <c r="G497" s="0" t="n">
        <f aca="false">IF(E497+F497=2,1,0)</f>
        <v>0</v>
      </c>
      <c r="H497" s="0" t="n">
        <f aca="false">COUNTIF($G$2:G497,1)</f>
        <v>54</v>
      </c>
      <c r="I497" s="5" t="n">
        <f aca="false">COUNTIF($G$2:G497,0)</f>
        <v>442</v>
      </c>
      <c r="J497" s="2" t="n">
        <f aca="false">COUNTIF(G497:$G$709,0)</f>
        <v>211</v>
      </c>
      <c r="K497" s="2" t="n">
        <f aca="false">COUNTIF(G497:$G$709,1)</f>
        <v>1</v>
      </c>
      <c r="L497" s="2" t="n">
        <f aca="false">H497/(H497+K497)</f>
        <v>0.981818181818182</v>
      </c>
      <c r="M497" s="0" t="n">
        <f aca="false">J497/(J497+I497)</f>
        <v>0.32312404287902</v>
      </c>
      <c r="N497" s="0" t="n">
        <f aca="false">1-M497</f>
        <v>0.67687595712098</v>
      </c>
    </row>
    <row r="498" customFormat="false" ht="15" hidden="false" customHeight="false" outlineLevel="0" collapsed="false">
      <c r="A498" s="0" t="s">
        <v>998</v>
      </c>
      <c r="B498" s="0" t="s">
        <v>2321</v>
      </c>
      <c r="C498" s="4" t="n">
        <v>0.0035</v>
      </c>
      <c r="D498" s="4" t="str">
        <f aca="false">VLOOKUP($A498,таксономия!$1:$1048576,2,0)</f>
        <v>Gammaproteobacteria</v>
      </c>
      <c r="E498" s="0" t="n">
        <v>0</v>
      </c>
      <c r="F498" s="0" t="n">
        <f aca="false">VLOOKUP($A498,арх!$1:$1048576,3,0)</f>
        <v>0</v>
      </c>
      <c r="G498" s="0" t="n">
        <f aca="false">IF(E498+F498=2,1,0)</f>
        <v>0</v>
      </c>
      <c r="H498" s="0" t="n">
        <f aca="false">COUNTIF($G$2:G498,1)</f>
        <v>54</v>
      </c>
      <c r="I498" s="5" t="n">
        <f aca="false">COUNTIF($G$2:G498,0)</f>
        <v>443</v>
      </c>
      <c r="J498" s="2" t="n">
        <f aca="false">COUNTIF(G498:$G$709,0)</f>
        <v>210</v>
      </c>
      <c r="K498" s="2" t="n">
        <f aca="false">COUNTIF(G498:$G$709,1)</f>
        <v>1</v>
      </c>
      <c r="L498" s="2" t="n">
        <f aca="false">H498/(H498+K498)</f>
        <v>0.981818181818182</v>
      </c>
      <c r="M498" s="0" t="n">
        <f aca="false">J498/(J498+I498)</f>
        <v>0.321592649310873</v>
      </c>
      <c r="N498" s="0" t="n">
        <f aca="false">1-M498</f>
        <v>0.678407350689127</v>
      </c>
    </row>
    <row r="499" customFormat="false" ht="15" hidden="false" customHeight="false" outlineLevel="0" collapsed="false">
      <c r="A499" s="0" t="s">
        <v>1232</v>
      </c>
      <c r="B499" s="0" t="s">
        <v>2322</v>
      </c>
      <c r="C499" s="4" t="n">
        <v>0.0035</v>
      </c>
      <c r="D499" s="4" t="str">
        <f aca="false">VLOOKUP($A499,таксономия!$1:$1048576,2,0)</f>
        <v>Gammaproteobacteria</v>
      </c>
      <c r="E499" s="0" t="n">
        <v>0</v>
      </c>
      <c r="F499" s="0" t="e">
        <f aca="false">VLOOKUP($A499,арх!$1:$1048576,3,0)</f>
        <v>#N/A</v>
      </c>
      <c r="G499" s="0" t="e">
        <f aca="false">IF(E499+F499=2,1,0)</f>
        <v>#N/A</v>
      </c>
      <c r="H499" s="0" t="n">
        <f aca="false">COUNTIF($G$2:G499,1)</f>
        <v>54</v>
      </c>
      <c r="I499" s="5" t="n">
        <f aca="false">COUNTIF($G$2:G499,0)</f>
        <v>443</v>
      </c>
      <c r="J499" s="2" t="n">
        <f aca="false">COUNTIF(G499:$G$709,0)</f>
        <v>209</v>
      </c>
      <c r="K499" s="2" t="n">
        <f aca="false">COUNTIF(G499:$G$709,1)</f>
        <v>1</v>
      </c>
      <c r="L499" s="2" t="n">
        <f aca="false">H499/(H499+K499)</f>
        <v>0.981818181818182</v>
      </c>
      <c r="M499" s="0" t="n">
        <f aca="false">J499/(J499+I499)</f>
        <v>0.320552147239264</v>
      </c>
      <c r="N499" s="0" t="n">
        <f aca="false">1-M499</f>
        <v>0.679447852760736</v>
      </c>
    </row>
    <row r="500" customFormat="false" ht="15" hidden="false" customHeight="false" outlineLevel="0" collapsed="false">
      <c r="A500" s="0" t="s">
        <v>198</v>
      </c>
      <c r="B500" s="0" t="s">
        <v>2323</v>
      </c>
      <c r="C500" s="4" t="n">
        <v>0.0035</v>
      </c>
      <c r="D500" s="4" t="str">
        <f aca="false">VLOOKUP($A500,таксономия!$1:$1048576,2,0)</f>
        <v>Alphaproteobacteria</v>
      </c>
      <c r="E500" s="0" t="n">
        <v>0</v>
      </c>
      <c r="F500" s="0" t="n">
        <f aca="false">VLOOKUP($A500,арх!$1:$1048576,3,0)</f>
        <v>0</v>
      </c>
      <c r="G500" s="0" t="n">
        <f aca="false">IF(E500+F500=2,1,0)</f>
        <v>0</v>
      </c>
      <c r="H500" s="0" t="n">
        <f aca="false">COUNTIF($G$2:G500,1)</f>
        <v>54</v>
      </c>
      <c r="I500" s="5" t="n">
        <f aca="false">COUNTIF($G$2:G500,0)</f>
        <v>444</v>
      </c>
      <c r="J500" s="2" t="n">
        <f aca="false">COUNTIF(G500:$G$709,0)</f>
        <v>209</v>
      </c>
      <c r="K500" s="2" t="n">
        <f aca="false">COUNTIF(G500:$G$709,1)</f>
        <v>1</v>
      </c>
      <c r="L500" s="2" t="n">
        <f aca="false">H500/(H500+K500)</f>
        <v>0.981818181818182</v>
      </c>
      <c r="M500" s="0" t="n">
        <f aca="false">J500/(J500+I500)</f>
        <v>0.320061255742726</v>
      </c>
      <c r="N500" s="0" t="n">
        <f aca="false">1-M500</f>
        <v>0.679938744257274</v>
      </c>
    </row>
    <row r="501" customFormat="false" ht="15" hidden="false" customHeight="false" outlineLevel="0" collapsed="false">
      <c r="A501" s="0" t="s">
        <v>669</v>
      </c>
      <c r="B501" s="0" t="s">
        <v>2324</v>
      </c>
      <c r="C501" s="4" t="n">
        <v>0.0035</v>
      </c>
      <c r="D501" s="4" t="str">
        <f aca="false">VLOOKUP($A501,таксономия!$1:$1048576,2,0)</f>
        <v>Alphaproteobacteria</v>
      </c>
      <c r="E501" s="0" t="n">
        <v>0</v>
      </c>
      <c r="F501" s="0" t="n">
        <f aca="false">VLOOKUP($A501,арх!$1:$1048576,3,0)</f>
        <v>0</v>
      </c>
      <c r="G501" s="0" t="n">
        <f aca="false">IF(E501+F501=2,1,0)</f>
        <v>0</v>
      </c>
      <c r="H501" s="0" t="n">
        <f aca="false">COUNTIF($G$2:G501,1)</f>
        <v>54</v>
      </c>
      <c r="I501" s="5" t="n">
        <f aca="false">COUNTIF($G$2:G501,0)</f>
        <v>445</v>
      </c>
      <c r="J501" s="2" t="n">
        <f aca="false">COUNTIF(G501:$G$709,0)</f>
        <v>208</v>
      </c>
      <c r="K501" s="2" t="n">
        <f aca="false">COUNTIF(G501:$G$709,1)</f>
        <v>1</v>
      </c>
      <c r="L501" s="2" t="n">
        <f aca="false">H501/(H501+K501)</f>
        <v>0.981818181818182</v>
      </c>
      <c r="M501" s="0" t="n">
        <f aca="false">J501/(J501+I501)</f>
        <v>0.318529862174579</v>
      </c>
      <c r="N501" s="0" t="n">
        <f aca="false">1-M501</f>
        <v>0.681470137825421</v>
      </c>
    </row>
    <row r="502" customFormat="false" ht="15" hidden="false" customHeight="false" outlineLevel="0" collapsed="false">
      <c r="A502" s="0" t="s">
        <v>1190</v>
      </c>
      <c r="B502" s="0" t="s">
        <v>2325</v>
      </c>
      <c r="C502" s="4" t="n">
        <v>0.0035</v>
      </c>
      <c r="D502" s="4" t="str">
        <f aca="false">VLOOKUP($A502,таксономия!$1:$1048576,2,0)</f>
        <v>Alphaproteobacteria</v>
      </c>
      <c r="E502" s="0" t="n">
        <v>0</v>
      </c>
      <c r="F502" s="0" t="n">
        <f aca="false">VLOOKUP($A502,арх!$1:$1048576,3,0)</f>
        <v>0</v>
      </c>
      <c r="G502" s="0" t="n">
        <f aca="false">IF(E502+F502=2,1,0)</f>
        <v>0</v>
      </c>
      <c r="H502" s="0" t="n">
        <f aca="false">COUNTIF($G$2:G502,1)</f>
        <v>54</v>
      </c>
      <c r="I502" s="5" t="n">
        <f aca="false">COUNTIF($G$2:G502,0)</f>
        <v>446</v>
      </c>
      <c r="J502" s="2" t="n">
        <f aca="false">COUNTIF(G502:$G$709,0)</f>
        <v>207</v>
      </c>
      <c r="K502" s="2" t="n">
        <f aca="false">COUNTIF(G502:$G$709,1)</f>
        <v>1</v>
      </c>
      <c r="L502" s="2" t="n">
        <f aca="false">H502/(H502+K502)</f>
        <v>0.981818181818182</v>
      </c>
      <c r="M502" s="0" t="n">
        <f aca="false">J502/(J502+I502)</f>
        <v>0.316998468606432</v>
      </c>
      <c r="N502" s="0" t="n">
        <f aca="false">1-M502</f>
        <v>0.683001531393568</v>
      </c>
    </row>
    <row r="503" customFormat="false" ht="15" hidden="false" customHeight="false" outlineLevel="0" collapsed="false">
      <c r="A503" s="0" t="s">
        <v>521</v>
      </c>
      <c r="B503" s="0" t="s">
        <v>2326</v>
      </c>
      <c r="C503" s="4" t="n">
        <v>0.0036</v>
      </c>
      <c r="D503" s="4" t="str">
        <f aca="false">VLOOKUP($A503,таксономия!$1:$1048576,2,0)</f>
        <v>Streptosporangiales</v>
      </c>
      <c r="E503" s="0" t="n">
        <v>0</v>
      </c>
      <c r="F503" s="0" t="n">
        <f aca="false">VLOOKUP($A503,арх!$1:$1048576,3,0)</f>
        <v>0</v>
      </c>
      <c r="G503" s="0" t="n">
        <f aca="false">IF(E503+F503=2,1,0)</f>
        <v>0</v>
      </c>
      <c r="H503" s="0" t="n">
        <f aca="false">COUNTIF($G$2:G503,1)</f>
        <v>54</v>
      </c>
      <c r="I503" s="5" t="n">
        <f aca="false">COUNTIF($G$2:G503,0)</f>
        <v>447</v>
      </c>
      <c r="J503" s="2" t="n">
        <f aca="false">COUNTIF(G503:$G$709,0)</f>
        <v>206</v>
      </c>
      <c r="K503" s="2" t="n">
        <f aca="false">COUNTIF(G503:$G$709,1)</f>
        <v>1</v>
      </c>
      <c r="L503" s="2" t="n">
        <f aca="false">H503/(H503+K503)</f>
        <v>0.981818181818182</v>
      </c>
      <c r="M503" s="0" t="n">
        <f aca="false">J503/(J503+I503)</f>
        <v>0.315467075038285</v>
      </c>
      <c r="N503" s="0" t="n">
        <f aca="false">1-M503</f>
        <v>0.684532924961715</v>
      </c>
    </row>
    <row r="504" customFormat="false" ht="15" hidden="false" customHeight="false" outlineLevel="0" collapsed="false">
      <c r="A504" s="0" t="s">
        <v>335</v>
      </c>
      <c r="B504" s="0" t="s">
        <v>2327</v>
      </c>
      <c r="C504" s="4" t="n">
        <v>0.0037</v>
      </c>
      <c r="D504" s="4" t="str">
        <f aca="false">VLOOKUP($A504,таксономия!$1:$1048576,2,0)</f>
        <v>Betaproteobacteria</v>
      </c>
      <c r="E504" s="0" t="n">
        <v>0</v>
      </c>
      <c r="F504" s="0" t="n">
        <f aca="false">VLOOKUP($A504,арх!$1:$1048576,3,0)</f>
        <v>0</v>
      </c>
      <c r="G504" s="0" t="n">
        <f aca="false">IF(E504+F504=2,1,0)</f>
        <v>0</v>
      </c>
      <c r="H504" s="0" t="n">
        <f aca="false">COUNTIF($G$2:G504,1)</f>
        <v>54</v>
      </c>
      <c r="I504" s="5" t="n">
        <f aca="false">COUNTIF($G$2:G504,0)</f>
        <v>448</v>
      </c>
      <c r="J504" s="2" t="n">
        <f aca="false">COUNTIF(G504:$G$709,0)</f>
        <v>205</v>
      </c>
      <c r="K504" s="2" t="n">
        <f aca="false">COUNTIF(G504:$G$709,1)</f>
        <v>1</v>
      </c>
      <c r="L504" s="2" t="n">
        <f aca="false">H504/(H504+K504)</f>
        <v>0.981818181818182</v>
      </c>
      <c r="M504" s="0" t="n">
        <f aca="false">J504/(J504+I504)</f>
        <v>0.313935681470138</v>
      </c>
      <c r="N504" s="0" t="n">
        <f aca="false">1-M504</f>
        <v>0.686064318529862</v>
      </c>
    </row>
    <row r="505" customFormat="false" ht="15" hidden="false" customHeight="false" outlineLevel="0" collapsed="false">
      <c r="A505" s="0" t="s">
        <v>529</v>
      </c>
      <c r="B505" s="0" t="s">
        <v>2328</v>
      </c>
      <c r="C505" s="4" t="n">
        <v>0.0038</v>
      </c>
      <c r="D505" s="4" t="str">
        <f aca="false">VLOOKUP($A505,таксономия!$1:$1048576,2,0)</f>
        <v>Gammaproteobacteria</v>
      </c>
      <c r="E505" s="0" t="n">
        <v>0</v>
      </c>
      <c r="F505" s="0" t="n">
        <f aca="false">VLOOKUP($A505,арх!$1:$1048576,3,0)</f>
        <v>0</v>
      </c>
      <c r="G505" s="0" t="n">
        <f aca="false">IF(E505+F505=2,1,0)</f>
        <v>0</v>
      </c>
      <c r="H505" s="0" t="n">
        <f aca="false">COUNTIF($G$2:G505,1)</f>
        <v>54</v>
      </c>
      <c r="I505" s="5" t="n">
        <f aca="false">COUNTIF($G$2:G505,0)</f>
        <v>449</v>
      </c>
      <c r="J505" s="2" t="n">
        <f aca="false">COUNTIF(G505:$G$709,0)</f>
        <v>204</v>
      </c>
      <c r="K505" s="2" t="n">
        <f aca="false">COUNTIF(G505:$G$709,1)</f>
        <v>1</v>
      </c>
      <c r="L505" s="2" t="n">
        <f aca="false">H505/(H505+K505)</f>
        <v>0.981818181818182</v>
      </c>
      <c r="M505" s="0" t="n">
        <f aca="false">J505/(J505+I505)</f>
        <v>0.312404287901991</v>
      </c>
      <c r="N505" s="0" t="n">
        <f aca="false">1-M505</f>
        <v>0.687595712098009</v>
      </c>
    </row>
    <row r="506" customFormat="false" ht="15" hidden="false" customHeight="false" outlineLevel="0" collapsed="false">
      <c r="A506" s="0" t="s">
        <v>406</v>
      </c>
      <c r="B506" s="0" t="s">
        <v>2329</v>
      </c>
      <c r="C506" s="4" t="n">
        <v>0.0038</v>
      </c>
      <c r="D506" s="4" t="str">
        <f aca="false">VLOOKUP($A506,таксономия!$1:$1048576,2,0)</f>
        <v>Gammaproteobacteria</v>
      </c>
      <c r="E506" s="0" t="n">
        <v>0</v>
      </c>
      <c r="F506" s="0" t="n">
        <f aca="false">VLOOKUP($A506,арх!$1:$1048576,3,0)</f>
        <v>0</v>
      </c>
      <c r="G506" s="0" t="n">
        <f aca="false">IF(E506+F506=2,1,0)</f>
        <v>0</v>
      </c>
      <c r="H506" s="0" t="n">
        <f aca="false">COUNTIF($G$2:G506,1)</f>
        <v>54</v>
      </c>
      <c r="I506" s="5" t="n">
        <f aca="false">COUNTIF($G$2:G506,0)</f>
        <v>450</v>
      </c>
      <c r="J506" s="2" t="n">
        <f aca="false">COUNTIF(G506:$G$709,0)</f>
        <v>203</v>
      </c>
      <c r="K506" s="2" t="n">
        <f aca="false">COUNTIF(G506:$G$709,1)</f>
        <v>1</v>
      </c>
      <c r="L506" s="2" t="n">
        <f aca="false">H506/(H506+K506)</f>
        <v>0.981818181818182</v>
      </c>
      <c r="M506" s="0" t="n">
        <f aca="false">J506/(J506+I506)</f>
        <v>0.310872894333844</v>
      </c>
      <c r="N506" s="0" t="n">
        <f aca="false">1-M506</f>
        <v>0.689127105666156</v>
      </c>
    </row>
    <row r="507" customFormat="false" ht="15" hidden="false" customHeight="false" outlineLevel="0" collapsed="false">
      <c r="A507" s="0" t="s">
        <v>60</v>
      </c>
      <c r="B507" s="0" t="s">
        <v>2330</v>
      </c>
      <c r="C507" s="4" t="n">
        <v>0.0038</v>
      </c>
      <c r="D507" s="4" t="str">
        <f aca="false">VLOOKUP($A507,таксономия!$1:$1048576,2,0)</f>
        <v>Micrococcales</v>
      </c>
      <c r="E507" s="0" t="n">
        <v>0</v>
      </c>
      <c r="F507" s="0" t="n">
        <f aca="false">VLOOKUP($A507,арх!$1:$1048576,3,0)</f>
        <v>1</v>
      </c>
      <c r="G507" s="0" t="n">
        <f aca="false">IF(E507+F507=2,1,0)</f>
        <v>0</v>
      </c>
      <c r="H507" s="0" t="n">
        <f aca="false">COUNTIF($G$2:G507,1)</f>
        <v>54</v>
      </c>
      <c r="I507" s="5" t="n">
        <f aca="false">COUNTIF($G$2:G507,0)</f>
        <v>451</v>
      </c>
      <c r="J507" s="2" t="n">
        <f aca="false">COUNTIF(G507:$G$709,0)</f>
        <v>202</v>
      </c>
      <c r="K507" s="2" t="n">
        <f aca="false">COUNTIF(G507:$G$709,1)</f>
        <v>1</v>
      </c>
      <c r="L507" s="2" t="n">
        <f aca="false">H507/(H507+K507)</f>
        <v>0.981818181818182</v>
      </c>
      <c r="M507" s="0" t="n">
        <f aca="false">J507/(J507+I507)</f>
        <v>0.309341500765697</v>
      </c>
      <c r="N507" s="0" t="n">
        <f aca="false">1-M507</f>
        <v>0.690658499234303</v>
      </c>
    </row>
    <row r="508" customFormat="false" ht="15" hidden="false" customHeight="false" outlineLevel="0" collapsed="false">
      <c r="A508" s="0" t="s">
        <v>204</v>
      </c>
      <c r="B508" s="0" t="s">
        <v>2331</v>
      </c>
      <c r="C508" s="4" t="n">
        <v>0.0038</v>
      </c>
      <c r="D508" s="4" t="str">
        <f aca="false">VLOOKUP($A508,таксономия!$1:$1048576,2,0)</f>
        <v>Alphaproteobacteria</v>
      </c>
      <c r="E508" s="0" t="n">
        <v>0</v>
      </c>
      <c r="F508" s="0" t="n">
        <f aca="false">VLOOKUP($A508,арх!$1:$1048576,3,0)</f>
        <v>0</v>
      </c>
      <c r="G508" s="0" t="n">
        <f aca="false">IF(E508+F508=2,1,0)</f>
        <v>0</v>
      </c>
      <c r="H508" s="0" t="n">
        <f aca="false">COUNTIF($G$2:G508,1)</f>
        <v>54</v>
      </c>
      <c r="I508" s="5" t="n">
        <f aca="false">COUNTIF($G$2:G508,0)</f>
        <v>452</v>
      </c>
      <c r="J508" s="2" t="n">
        <f aca="false">COUNTIF(G508:$G$709,0)</f>
        <v>201</v>
      </c>
      <c r="K508" s="2" t="n">
        <f aca="false">COUNTIF(G508:$G$709,1)</f>
        <v>1</v>
      </c>
      <c r="L508" s="2" t="n">
        <f aca="false">H508/(H508+K508)</f>
        <v>0.981818181818182</v>
      </c>
      <c r="M508" s="0" t="n">
        <f aca="false">J508/(J508+I508)</f>
        <v>0.30781010719755</v>
      </c>
      <c r="N508" s="0" t="n">
        <f aca="false">1-M508</f>
        <v>0.69218989280245</v>
      </c>
    </row>
    <row r="509" customFormat="false" ht="15" hidden="false" customHeight="false" outlineLevel="0" collapsed="false">
      <c r="A509" s="0" t="s">
        <v>1054</v>
      </c>
      <c r="B509" s="0" t="s">
        <v>2332</v>
      </c>
      <c r="C509" s="4" t="n">
        <v>0.0039</v>
      </c>
      <c r="D509" s="4" t="str">
        <f aca="false">VLOOKUP($A509,таксономия!$1:$1048576,2,0)</f>
        <v>Alphaproteobacteria</v>
      </c>
      <c r="E509" s="0" t="n">
        <v>0</v>
      </c>
      <c r="F509" s="0" t="n">
        <f aca="false">VLOOKUP($A509,арх!$1:$1048576,3,0)</f>
        <v>0</v>
      </c>
      <c r="G509" s="0" t="n">
        <f aca="false">IF(E509+F509=2,1,0)</f>
        <v>0</v>
      </c>
      <c r="H509" s="0" t="n">
        <f aca="false">COUNTIF($G$2:G509,1)</f>
        <v>54</v>
      </c>
      <c r="I509" s="5" t="n">
        <f aca="false">COUNTIF($G$2:G509,0)</f>
        <v>453</v>
      </c>
      <c r="J509" s="2" t="n">
        <f aca="false">COUNTIF(G509:$G$709,0)</f>
        <v>200</v>
      </c>
      <c r="K509" s="2" t="n">
        <f aca="false">COUNTIF(G509:$G$709,1)</f>
        <v>1</v>
      </c>
      <c r="L509" s="2" t="n">
        <f aca="false">H509/(H509+K509)</f>
        <v>0.981818181818182</v>
      </c>
      <c r="M509" s="0" t="n">
        <f aca="false">J509/(J509+I509)</f>
        <v>0.306278713629403</v>
      </c>
      <c r="N509" s="0" t="n">
        <f aca="false">1-M509</f>
        <v>0.693721286370597</v>
      </c>
    </row>
    <row r="510" customFormat="false" ht="15" hidden="false" customHeight="false" outlineLevel="0" collapsed="false">
      <c r="A510" s="0" t="s">
        <v>4</v>
      </c>
      <c r="B510" s="0" t="s">
        <v>2333</v>
      </c>
      <c r="C510" s="4" t="n">
        <v>0.004</v>
      </c>
      <c r="D510" s="4" t="str">
        <f aca="false">VLOOKUP($A510,таксономия!$1:$1048576,2,0)</f>
        <v>Alphaproteobacteria</v>
      </c>
      <c r="E510" s="0" t="n">
        <v>0</v>
      </c>
      <c r="F510" s="0" t="n">
        <f aca="false">VLOOKUP($A510,арх!$1:$1048576,3,0)</f>
        <v>0</v>
      </c>
      <c r="G510" s="0" t="n">
        <f aca="false">IF(E510+F510=2,1,0)</f>
        <v>0</v>
      </c>
      <c r="H510" s="0" t="n">
        <f aca="false">COUNTIF($G$2:G510,1)</f>
        <v>54</v>
      </c>
      <c r="I510" s="5" t="n">
        <f aca="false">COUNTIF($G$2:G510,0)</f>
        <v>454</v>
      </c>
      <c r="J510" s="2" t="n">
        <f aca="false">COUNTIF(G510:$G$709,0)</f>
        <v>199</v>
      </c>
      <c r="K510" s="2" t="n">
        <f aca="false">COUNTIF(G510:$G$709,1)</f>
        <v>1</v>
      </c>
      <c r="L510" s="2" t="n">
        <f aca="false">H510/(H510+K510)</f>
        <v>0.981818181818182</v>
      </c>
      <c r="M510" s="0" t="n">
        <f aca="false">J510/(J510+I510)</f>
        <v>0.304747320061256</v>
      </c>
      <c r="N510" s="0" t="n">
        <f aca="false">1-M510</f>
        <v>0.695252679938744</v>
      </c>
    </row>
    <row r="511" customFormat="false" ht="15" hidden="false" customHeight="false" outlineLevel="0" collapsed="false">
      <c r="A511" s="0" t="s">
        <v>264</v>
      </c>
      <c r="B511" s="0" t="s">
        <v>2334</v>
      </c>
      <c r="C511" s="4" t="n">
        <v>0.004</v>
      </c>
      <c r="D511" s="4" t="str">
        <f aca="false">VLOOKUP($A511,таксономия!$1:$1048576,2,0)</f>
        <v>Alphaproteobacteria</v>
      </c>
      <c r="E511" s="0" t="n">
        <v>0</v>
      </c>
      <c r="F511" s="0" t="n">
        <f aca="false">VLOOKUP($A511,арх!$1:$1048576,3,0)</f>
        <v>0</v>
      </c>
      <c r="G511" s="0" t="n">
        <f aca="false">IF(E511+F511=2,1,0)</f>
        <v>0</v>
      </c>
      <c r="H511" s="0" t="n">
        <f aca="false">COUNTIF($G$2:G511,1)</f>
        <v>54</v>
      </c>
      <c r="I511" s="5" t="n">
        <f aca="false">COUNTIF($G$2:G511,0)</f>
        <v>455</v>
      </c>
      <c r="J511" s="2" t="n">
        <f aca="false">COUNTIF(G511:$G$709,0)</f>
        <v>198</v>
      </c>
      <c r="K511" s="2" t="n">
        <f aca="false">COUNTIF(G511:$G$709,1)</f>
        <v>1</v>
      </c>
      <c r="L511" s="2" t="n">
        <f aca="false">H511/(H511+K511)</f>
        <v>0.981818181818182</v>
      </c>
      <c r="M511" s="0" t="n">
        <f aca="false">J511/(J511+I511)</f>
        <v>0.303215926493109</v>
      </c>
      <c r="N511" s="0" t="n">
        <f aca="false">1-M511</f>
        <v>0.696784073506891</v>
      </c>
    </row>
    <row r="512" customFormat="false" ht="15" hidden="false" customHeight="false" outlineLevel="0" collapsed="false">
      <c r="A512" s="0" t="s">
        <v>728</v>
      </c>
      <c r="B512" s="0" t="s">
        <v>2335</v>
      </c>
      <c r="C512" s="4" t="n">
        <v>0.004</v>
      </c>
      <c r="D512" s="4" t="str">
        <f aca="false">VLOOKUP($A512,таксономия!$1:$1048576,2,0)</f>
        <v>Betaproteobacteria</v>
      </c>
      <c r="E512" s="0" t="n">
        <v>0</v>
      </c>
      <c r="F512" s="0" t="n">
        <f aca="false">VLOOKUP($A512,арх!$1:$1048576,3,0)</f>
        <v>0</v>
      </c>
      <c r="G512" s="0" t="n">
        <f aca="false">IF(E512+F512=2,1,0)</f>
        <v>0</v>
      </c>
      <c r="H512" s="0" t="n">
        <f aca="false">COUNTIF($G$2:G512,1)</f>
        <v>54</v>
      </c>
      <c r="I512" s="5" t="n">
        <f aca="false">COUNTIF($G$2:G512,0)</f>
        <v>456</v>
      </c>
      <c r="J512" s="2" t="n">
        <f aca="false">COUNTIF(G512:$G$709,0)</f>
        <v>197</v>
      </c>
      <c r="K512" s="2" t="n">
        <f aca="false">COUNTIF(G512:$G$709,1)</f>
        <v>1</v>
      </c>
      <c r="L512" s="2" t="n">
        <f aca="false">H512/(H512+K512)</f>
        <v>0.981818181818182</v>
      </c>
      <c r="M512" s="0" t="n">
        <f aca="false">J512/(J512+I512)</f>
        <v>0.301684532924962</v>
      </c>
      <c r="N512" s="0" t="n">
        <f aca="false">1-M512</f>
        <v>0.698315467075038</v>
      </c>
    </row>
    <row r="513" customFormat="false" ht="15" hidden="false" customHeight="false" outlineLevel="0" collapsed="false">
      <c r="A513" s="0" t="s">
        <v>672</v>
      </c>
      <c r="B513" s="0" t="s">
        <v>2336</v>
      </c>
      <c r="C513" s="4" t="n">
        <v>0.0041</v>
      </c>
      <c r="D513" s="4" t="str">
        <f aca="false">VLOOKUP($A513,таксономия!$1:$1048576,2,0)</f>
        <v>Alphaproteobacteria</v>
      </c>
      <c r="E513" s="0" t="n">
        <v>0</v>
      </c>
      <c r="F513" s="0" t="n">
        <f aca="false">VLOOKUP($A513,арх!$1:$1048576,3,0)</f>
        <v>0</v>
      </c>
      <c r="G513" s="0" t="n">
        <f aca="false">IF(E513+F513=2,1,0)</f>
        <v>0</v>
      </c>
      <c r="H513" s="0" t="n">
        <f aca="false">COUNTIF($G$2:G513,1)</f>
        <v>54</v>
      </c>
      <c r="I513" s="5" t="n">
        <f aca="false">COUNTIF($G$2:G513,0)</f>
        <v>457</v>
      </c>
      <c r="J513" s="2" t="n">
        <f aca="false">COUNTIF(G513:$G$709,0)</f>
        <v>196</v>
      </c>
      <c r="K513" s="2" t="n">
        <f aca="false">COUNTIF(G513:$G$709,1)</f>
        <v>1</v>
      </c>
      <c r="L513" s="2" t="n">
        <f aca="false">H513/(H513+K513)</f>
        <v>0.981818181818182</v>
      </c>
      <c r="M513" s="0" t="n">
        <f aca="false">J513/(J513+I513)</f>
        <v>0.300153139356815</v>
      </c>
      <c r="N513" s="0" t="n">
        <f aca="false">1-M513</f>
        <v>0.699846860643185</v>
      </c>
    </row>
    <row r="514" customFormat="false" ht="15" hidden="false" customHeight="false" outlineLevel="0" collapsed="false">
      <c r="A514" s="0" t="s">
        <v>992</v>
      </c>
      <c r="B514" s="0" t="s">
        <v>2337</v>
      </c>
      <c r="C514" s="4" t="n">
        <v>0.0042</v>
      </c>
      <c r="D514" s="4" t="str">
        <f aca="false">VLOOKUP($A514,таксономия!$1:$1048576,2,0)</f>
        <v>Mimiviridae</v>
      </c>
      <c r="E514" s="0" t="n">
        <v>0</v>
      </c>
      <c r="F514" s="0" t="n">
        <f aca="false">VLOOKUP($A514,арх!$1:$1048576,3,0)</f>
        <v>0</v>
      </c>
      <c r="G514" s="0" t="n">
        <f aca="false">IF(E514+F514=2,1,0)</f>
        <v>0</v>
      </c>
      <c r="H514" s="0" t="n">
        <f aca="false">COUNTIF($G$2:G514,1)</f>
        <v>54</v>
      </c>
      <c r="I514" s="5" t="n">
        <f aca="false">COUNTIF($G$2:G514,0)</f>
        <v>458</v>
      </c>
      <c r="J514" s="2" t="n">
        <f aca="false">COUNTIF(G514:$G$709,0)</f>
        <v>195</v>
      </c>
      <c r="K514" s="2" t="n">
        <f aca="false">COUNTIF(G514:$G$709,1)</f>
        <v>1</v>
      </c>
      <c r="L514" s="2" t="n">
        <f aca="false">H514/(H514+K514)</f>
        <v>0.981818181818182</v>
      </c>
      <c r="M514" s="0" t="n">
        <f aca="false">J514/(J514+I514)</f>
        <v>0.298621745788668</v>
      </c>
      <c r="N514" s="0" t="n">
        <f aca="false">1-M514</f>
        <v>0.701378254211332</v>
      </c>
    </row>
    <row r="515" customFormat="false" ht="15" hidden="false" customHeight="false" outlineLevel="0" collapsed="false">
      <c r="A515" s="0" t="s">
        <v>168</v>
      </c>
      <c r="B515" s="0" t="s">
        <v>2338</v>
      </c>
      <c r="C515" s="4" t="n">
        <v>0.0042</v>
      </c>
      <c r="D515" s="4" t="str">
        <f aca="false">VLOOKUP($A515,таксономия!$1:$1048576,2,0)</f>
        <v>Betaproteobacteria</v>
      </c>
      <c r="E515" s="0" t="n">
        <v>0</v>
      </c>
      <c r="F515" s="0" t="n">
        <f aca="false">VLOOKUP($A515,арх!$1:$1048576,3,0)</f>
        <v>0</v>
      </c>
      <c r="G515" s="0" t="n">
        <f aca="false">IF(E515+F515=2,1,0)</f>
        <v>0</v>
      </c>
      <c r="H515" s="0" t="n">
        <f aca="false">COUNTIF($G$2:G515,1)</f>
        <v>54</v>
      </c>
      <c r="I515" s="5" t="n">
        <f aca="false">COUNTIF($G$2:G515,0)</f>
        <v>459</v>
      </c>
      <c r="J515" s="2" t="n">
        <f aca="false">COUNTIF(G515:$G$709,0)</f>
        <v>194</v>
      </c>
      <c r="K515" s="2" t="n">
        <f aca="false">COUNTIF(G515:$G$709,1)</f>
        <v>1</v>
      </c>
      <c r="L515" s="2" t="n">
        <f aca="false">H515/(H515+K515)</f>
        <v>0.981818181818182</v>
      </c>
      <c r="M515" s="0" t="n">
        <f aca="false">J515/(J515+I515)</f>
        <v>0.297090352220521</v>
      </c>
      <c r="N515" s="0" t="n">
        <f aca="false">1-M515</f>
        <v>0.702909647779479</v>
      </c>
    </row>
    <row r="516" customFormat="false" ht="15" hidden="false" customHeight="false" outlineLevel="0" collapsed="false">
      <c r="A516" s="0" t="s">
        <v>169</v>
      </c>
      <c r="B516" s="0" t="s">
        <v>2339</v>
      </c>
      <c r="C516" s="4" t="n">
        <v>0.0042</v>
      </c>
      <c r="D516" s="4" t="str">
        <f aca="false">VLOOKUP($A516,таксономия!$1:$1048576,2,0)</f>
        <v>Clostridia</v>
      </c>
      <c r="E516" s="0" t="n">
        <v>0</v>
      </c>
      <c r="F516" s="0" t="n">
        <f aca="false">VLOOKUP($A516,арх!$1:$1048576,3,0)</f>
        <v>0</v>
      </c>
      <c r="G516" s="0" t="n">
        <f aca="false">IF(E516+F516=2,1,0)</f>
        <v>0</v>
      </c>
      <c r="H516" s="0" t="n">
        <f aca="false">COUNTIF($G$2:G516,1)</f>
        <v>54</v>
      </c>
      <c r="I516" s="5" t="n">
        <f aca="false">COUNTIF($G$2:G516,0)</f>
        <v>460</v>
      </c>
      <c r="J516" s="2" t="n">
        <f aca="false">COUNTIF(G516:$G$709,0)</f>
        <v>193</v>
      </c>
      <c r="K516" s="2" t="n">
        <f aca="false">COUNTIF(G516:$G$709,1)</f>
        <v>1</v>
      </c>
      <c r="L516" s="2" t="n">
        <f aca="false">H516/(H516+K516)</f>
        <v>0.981818181818182</v>
      </c>
      <c r="M516" s="0" t="n">
        <f aca="false">J516/(J516+I516)</f>
        <v>0.295558958652374</v>
      </c>
      <c r="N516" s="0" t="n">
        <f aca="false">1-M516</f>
        <v>0.704441041347626</v>
      </c>
    </row>
    <row r="517" customFormat="false" ht="15" hidden="false" customHeight="false" outlineLevel="0" collapsed="false">
      <c r="A517" s="0" t="s">
        <v>845</v>
      </c>
      <c r="B517" s="0" t="s">
        <v>2340</v>
      </c>
      <c r="C517" s="4" t="n">
        <v>0.0043</v>
      </c>
      <c r="D517" s="4" t="str">
        <f aca="false">VLOOKUP($A517,таксономия!$1:$1048576,2,0)</f>
        <v>Flavobacteriia</v>
      </c>
      <c r="E517" s="0" t="n">
        <v>0</v>
      </c>
      <c r="F517" s="0" t="n">
        <f aca="false">VLOOKUP($A517,арх!$1:$1048576,3,0)</f>
        <v>0</v>
      </c>
      <c r="G517" s="0" t="n">
        <f aca="false">IF(E517+F517=2,1,0)</f>
        <v>0</v>
      </c>
      <c r="H517" s="0" t="n">
        <f aca="false">COUNTIF($G$2:G517,1)</f>
        <v>54</v>
      </c>
      <c r="I517" s="5" t="n">
        <f aca="false">COUNTIF($G$2:G517,0)</f>
        <v>461</v>
      </c>
      <c r="J517" s="2" t="n">
        <f aca="false">COUNTIF(G517:$G$709,0)</f>
        <v>192</v>
      </c>
      <c r="K517" s="2" t="n">
        <f aca="false">COUNTIF(G517:$G$709,1)</f>
        <v>1</v>
      </c>
      <c r="L517" s="2" t="n">
        <f aca="false">H517/(H517+K517)</f>
        <v>0.981818181818182</v>
      </c>
      <c r="M517" s="0" t="n">
        <f aca="false">J517/(J517+I517)</f>
        <v>0.294027565084227</v>
      </c>
      <c r="N517" s="0" t="n">
        <f aca="false">1-M517</f>
        <v>0.705972434915773</v>
      </c>
    </row>
    <row r="518" customFormat="false" ht="15" hidden="false" customHeight="false" outlineLevel="0" collapsed="false">
      <c r="A518" s="0" t="s">
        <v>862</v>
      </c>
      <c r="B518" s="0" t="s">
        <v>2341</v>
      </c>
      <c r="C518" s="4" t="n">
        <v>0.0044</v>
      </c>
      <c r="D518" s="4" t="str">
        <f aca="false">VLOOKUP($A518,таксономия!$1:$1048576,2,0)</f>
        <v>Gammaproteobacteria</v>
      </c>
      <c r="E518" s="0" t="n">
        <v>0</v>
      </c>
      <c r="F518" s="0" t="n">
        <f aca="false">VLOOKUP($A518,арх!$1:$1048576,3,0)</f>
        <v>0</v>
      </c>
      <c r="G518" s="0" t="n">
        <f aca="false">IF(E518+F518=2,1,0)</f>
        <v>0</v>
      </c>
      <c r="H518" s="0" t="n">
        <f aca="false">COUNTIF($G$2:G518,1)</f>
        <v>54</v>
      </c>
      <c r="I518" s="5" t="n">
        <f aca="false">COUNTIF($G$2:G518,0)</f>
        <v>462</v>
      </c>
      <c r="J518" s="2" t="n">
        <f aca="false">COUNTIF(G518:$G$709,0)</f>
        <v>191</v>
      </c>
      <c r="K518" s="2" t="n">
        <f aca="false">COUNTIF(G518:$G$709,1)</f>
        <v>1</v>
      </c>
      <c r="L518" s="2" t="n">
        <f aca="false">H518/(H518+K518)</f>
        <v>0.981818181818182</v>
      </c>
      <c r="M518" s="0" t="n">
        <f aca="false">J518/(J518+I518)</f>
        <v>0.29249617151608</v>
      </c>
      <c r="N518" s="0" t="n">
        <f aca="false">1-M518</f>
        <v>0.70750382848392</v>
      </c>
    </row>
    <row r="519" customFormat="false" ht="15" hidden="false" customHeight="false" outlineLevel="0" collapsed="false">
      <c r="A519" s="0" t="s">
        <v>1146</v>
      </c>
      <c r="B519" s="0" t="s">
        <v>2342</v>
      </c>
      <c r="C519" s="4" t="n">
        <v>0.0044</v>
      </c>
      <c r="D519" s="4" t="str">
        <f aca="false">VLOOKUP($A519,таксономия!$1:$1048576,2,0)</f>
        <v>Alphaproteobacteria</v>
      </c>
      <c r="E519" s="0" t="n">
        <v>0</v>
      </c>
      <c r="F519" s="0" t="n">
        <f aca="false">VLOOKUP($A519,арх!$1:$1048576,3,0)</f>
        <v>0</v>
      </c>
      <c r="G519" s="0" t="n">
        <f aca="false">IF(E519+F519=2,1,0)</f>
        <v>0</v>
      </c>
      <c r="H519" s="0" t="n">
        <f aca="false">COUNTIF($G$2:G519,1)</f>
        <v>54</v>
      </c>
      <c r="I519" s="5" t="n">
        <f aca="false">COUNTIF($G$2:G519,0)</f>
        <v>463</v>
      </c>
      <c r="J519" s="2" t="n">
        <f aca="false">COUNTIF(G519:$G$709,0)</f>
        <v>190</v>
      </c>
      <c r="K519" s="2" t="n">
        <f aca="false">COUNTIF(G519:$G$709,1)</f>
        <v>1</v>
      </c>
      <c r="L519" s="2" t="n">
        <f aca="false">H519/(H519+K519)</f>
        <v>0.981818181818182</v>
      </c>
      <c r="M519" s="0" t="n">
        <f aca="false">J519/(J519+I519)</f>
        <v>0.290964777947933</v>
      </c>
      <c r="N519" s="0" t="n">
        <f aca="false">1-M519</f>
        <v>0.709035222052067</v>
      </c>
    </row>
    <row r="520" customFormat="false" ht="15" hidden="false" customHeight="false" outlineLevel="0" collapsed="false">
      <c r="A520" s="0" t="s">
        <v>1100</v>
      </c>
      <c r="B520" s="0" t="s">
        <v>2343</v>
      </c>
      <c r="C520" s="4" t="n">
        <v>0.0044</v>
      </c>
      <c r="D520" s="4" t="str">
        <f aca="false">VLOOKUP($A520,таксономия!$1:$1048576,2,0)</f>
        <v>Alphaproteobacteria</v>
      </c>
      <c r="E520" s="0" t="n">
        <v>0</v>
      </c>
      <c r="F520" s="0" t="n">
        <f aca="false">VLOOKUP($A520,арх!$1:$1048576,3,0)</f>
        <v>0</v>
      </c>
      <c r="G520" s="0" t="n">
        <f aca="false">IF(E520+F520=2,1,0)</f>
        <v>0</v>
      </c>
      <c r="H520" s="0" t="n">
        <f aca="false">COUNTIF($G$2:G520,1)</f>
        <v>54</v>
      </c>
      <c r="I520" s="5" t="n">
        <f aca="false">COUNTIF($G$2:G520,0)</f>
        <v>464</v>
      </c>
      <c r="J520" s="2" t="n">
        <f aca="false">COUNTIF(G520:$G$709,0)</f>
        <v>189</v>
      </c>
      <c r="K520" s="2" t="n">
        <f aca="false">COUNTIF(G520:$G$709,1)</f>
        <v>1</v>
      </c>
      <c r="L520" s="2" t="n">
        <f aca="false">H520/(H520+K520)</f>
        <v>0.981818181818182</v>
      </c>
      <c r="M520" s="0" t="n">
        <f aca="false">J520/(J520+I520)</f>
        <v>0.289433384379786</v>
      </c>
      <c r="N520" s="0" t="n">
        <f aca="false">1-M520</f>
        <v>0.710566615620214</v>
      </c>
    </row>
    <row r="521" customFormat="false" ht="15" hidden="false" customHeight="false" outlineLevel="0" collapsed="false">
      <c r="A521" s="0" t="s">
        <v>470</v>
      </c>
      <c r="B521" s="0" t="s">
        <v>2344</v>
      </c>
      <c r="C521" s="4" t="n">
        <v>0.0044</v>
      </c>
      <c r="D521" s="4" t="str">
        <f aca="false">VLOOKUP($A521,таксономия!$1:$1048576,2,0)</f>
        <v>Erysipelotrichia</v>
      </c>
      <c r="E521" s="0" t="n">
        <v>0</v>
      </c>
      <c r="F521" s="0" t="n">
        <f aca="false">VLOOKUP($A521,арх!$1:$1048576,3,0)</f>
        <v>0</v>
      </c>
      <c r="G521" s="0" t="n">
        <f aca="false">IF(E521+F521=2,1,0)</f>
        <v>0</v>
      </c>
      <c r="H521" s="0" t="n">
        <f aca="false">COUNTIF($G$2:G521,1)</f>
        <v>54</v>
      </c>
      <c r="I521" s="5" t="n">
        <f aca="false">COUNTIF($G$2:G521,0)</f>
        <v>465</v>
      </c>
      <c r="J521" s="2" t="n">
        <f aca="false">COUNTIF(G521:$G$709,0)</f>
        <v>188</v>
      </c>
      <c r="K521" s="2" t="n">
        <f aca="false">COUNTIF(G521:$G$709,1)</f>
        <v>1</v>
      </c>
      <c r="L521" s="2" t="n">
        <f aca="false">H521/(H521+K521)</f>
        <v>0.981818181818182</v>
      </c>
      <c r="M521" s="0" t="n">
        <f aca="false">J521/(J521+I521)</f>
        <v>0.287901990811639</v>
      </c>
      <c r="N521" s="0" t="n">
        <f aca="false">1-M521</f>
        <v>0.712098009188361</v>
      </c>
    </row>
    <row r="522" customFormat="false" ht="15" hidden="false" customHeight="false" outlineLevel="0" collapsed="false">
      <c r="A522" s="0" t="s">
        <v>232</v>
      </c>
      <c r="B522" s="0" t="s">
        <v>2345</v>
      </c>
      <c r="C522" s="4" t="n">
        <v>0.0045</v>
      </c>
      <c r="D522" s="4" t="str">
        <f aca="false">VLOOKUP($A522,таксономия!$1:$1048576,2,0)</f>
        <v>Alphaproteobacteria</v>
      </c>
      <c r="E522" s="0" t="n">
        <v>0</v>
      </c>
      <c r="F522" s="0" t="n">
        <f aca="false">VLOOKUP($A522,арх!$1:$1048576,3,0)</f>
        <v>0</v>
      </c>
      <c r="G522" s="0" t="n">
        <f aca="false">IF(E522+F522=2,1,0)</f>
        <v>0</v>
      </c>
      <c r="H522" s="0" t="n">
        <f aca="false">COUNTIF($G$2:G522,1)</f>
        <v>54</v>
      </c>
      <c r="I522" s="5" t="n">
        <f aca="false">COUNTIF($G$2:G522,0)</f>
        <v>466</v>
      </c>
      <c r="J522" s="2" t="n">
        <f aca="false">COUNTIF(G522:$G$709,0)</f>
        <v>187</v>
      </c>
      <c r="K522" s="2" t="n">
        <f aca="false">COUNTIF(G522:$G$709,1)</f>
        <v>1</v>
      </c>
      <c r="L522" s="2" t="n">
        <f aca="false">H522/(H522+K522)</f>
        <v>0.981818181818182</v>
      </c>
      <c r="M522" s="0" t="n">
        <f aca="false">J522/(J522+I522)</f>
        <v>0.286370597243492</v>
      </c>
      <c r="N522" s="0" t="n">
        <f aca="false">1-M522</f>
        <v>0.713629402756508</v>
      </c>
    </row>
    <row r="523" customFormat="false" ht="15" hidden="false" customHeight="false" outlineLevel="0" collapsed="false">
      <c r="A523" s="0" t="s">
        <v>977</v>
      </c>
      <c r="B523" s="0" t="s">
        <v>2346</v>
      </c>
      <c r="C523" s="4" t="n">
        <v>0.0045</v>
      </c>
      <c r="D523" s="4" t="str">
        <f aca="false">VLOOKUP($A523,таксономия!$1:$1048576,2,0)</f>
        <v>Gammaproteobacteria</v>
      </c>
      <c r="E523" s="0" t="n">
        <v>0</v>
      </c>
      <c r="F523" s="0" t="n">
        <f aca="false">VLOOKUP($A523,арх!$1:$1048576,3,0)</f>
        <v>0</v>
      </c>
      <c r="G523" s="0" t="n">
        <f aca="false">IF(E523+F523=2,1,0)</f>
        <v>0</v>
      </c>
      <c r="H523" s="0" t="n">
        <f aca="false">COUNTIF($G$2:G523,1)</f>
        <v>54</v>
      </c>
      <c r="I523" s="5" t="n">
        <f aca="false">COUNTIF($G$2:G523,0)</f>
        <v>467</v>
      </c>
      <c r="J523" s="2" t="n">
        <f aca="false">COUNTIF(G523:$G$709,0)</f>
        <v>186</v>
      </c>
      <c r="K523" s="2" t="n">
        <f aca="false">COUNTIF(G523:$G$709,1)</f>
        <v>1</v>
      </c>
      <c r="L523" s="2" t="n">
        <f aca="false">H523/(H523+K523)</f>
        <v>0.981818181818182</v>
      </c>
      <c r="M523" s="0" t="n">
        <f aca="false">J523/(J523+I523)</f>
        <v>0.284839203675345</v>
      </c>
      <c r="N523" s="0" t="n">
        <f aca="false">1-M523</f>
        <v>0.715160796324655</v>
      </c>
    </row>
    <row r="524" customFormat="false" ht="15" hidden="false" customHeight="false" outlineLevel="0" collapsed="false">
      <c r="A524" s="0" t="s">
        <v>1088</v>
      </c>
      <c r="B524" s="0" t="s">
        <v>2347</v>
      </c>
      <c r="C524" s="4" t="n">
        <v>0.0047</v>
      </c>
      <c r="D524" s="4" t="str">
        <f aca="false">VLOOKUP($A524,таксономия!$1:$1048576,2,0)</f>
        <v>Alphaproteobacteria</v>
      </c>
      <c r="E524" s="0" t="n">
        <v>0</v>
      </c>
      <c r="F524" s="0" t="n">
        <f aca="false">VLOOKUP($A524,арх!$1:$1048576,3,0)</f>
        <v>0</v>
      </c>
      <c r="G524" s="0" t="n">
        <f aca="false">IF(E524+F524=2,1,0)</f>
        <v>0</v>
      </c>
      <c r="H524" s="0" t="n">
        <f aca="false">COUNTIF($G$2:G524,1)</f>
        <v>54</v>
      </c>
      <c r="I524" s="5" t="n">
        <f aca="false">COUNTIF($G$2:G524,0)</f>
        <v>468</v>
      </c>
      <c r="J524" s="2" t="n">
        <f aca="false">COUNTIF(G524:$G$709,0)</f>
        <v>185</v>
      </c>
      <c r="K524" s="2" t="n">
        <f aca="false">COUNTIF(G524:$G$709,1)</f>
        <v>1</v>
      </c>
      <c r="L524" s="2" t="n">
        <f aca="false">H524/(H524+K524)</f>
        <v>0.981818181818182</v>
      </c>
      <c r="M524" s="0" t="n">
        <f aca="false">J524/(J524+I524)</f>
        <v>0.283307810107198</v>
      </c>
      <c r="N524" s="0" t="n">
        <f aca="false">1-M524</f>
        <v>0.716692189892803</v>
      </c>
    </row>
    <row r="525" customFormat="false" ht="15" hidden="false" customHeight="false" outlineLevel="0" collapsed="false">
      <c r="A525" s="0" t="s">
        <v>968</v>
      </c>
      <c r="B525" s="0" t="s">
        <v>2348</v>
      </c>
      <c r="C525" s="4" t="n">
        <v>0.0047</v>
      </c>
      <c r="D525" s="4" t="str">
        <f aca="false">VLOOKUP($A525,таксономия!$1:$1048576,2,0)</f>
        <v>Alphaproteobacteria</v>
      </c>
      <c r="E525" s="0" t="n">
        <v>0</v>
      </c>
      <c r="F525" s="0" t="n">
        <f aca="false">VLOOKUP($A525,арх!$1:$1048576,3,0)</f>
        <v>0</v>
      </c>
      <c r="G525" s="0" t="n">
        <f aca="false">IF(E525+F525=2,1,0)</f>
        <v>0</v>
      </c>
      <c r="H525" s="0" t="n">
        <f aca="false">COUNTIF($G$2:G525,1)</f>
        <v>54</v>
      </c>
      <c r="I525" s="5" t="n">
        <f aca="false">COUNTIF($G$2:G525,0)</f>
        <v>469</v>
      </c>
      <c r="J525" s="2" t="n">
        <f aca="false">COUNTIF(G525:$G$709,0)</f>
        <v>184</v>
      </c>
      <c r="K525" s="2" t="n">
        <f aca="false">COUNTIF(G525:$G$709,1)</f>
        <v>1</v>
      </c>
      <c r="L525" s="2" t="n">
        <f aca="false">H525/(H525+K525)</f>
        <v>0.981818181818182</v>
      </c>
      <c r="M525" s="0" t="n">
        <f aca="false">J525/(J525+I525)</f>
        <v>0.281776416539051</v>
      </c>
      <c r="N525" s="0" t="n">
        <f aca="false">1-M525</f>
        <v>0.718223583460949</v>
      </c>
    </row>
    <row r="526" customFormat="false" ht="15" hidden="false" customHeight="false" outlineLevel="0" collapsed="false">
      <c r="A526" s="0" t="s">
        <v>231</v>
      </c>
      <c r="B526" s="0" t="s">
        <v>2349</v>
      </c>
      <c r="C526" s="4" t="n">
        <v>0.0047</v>
      </c>
      <c r="D526" s="4" t="str">
        <f aca="false">VLOOKUP($A526,таксономия!$1:$1048576,2,0)</f>
        <v>Gammaproteobacteria</v>
      </c>
      <c r="E526" s="0" t="n">
        <v>0</v>
      </c>
      <c r="F526" s="0" t="n">
        <f aca="false">VLOOKUP($A526,арх!$1:$1048576,3,0)</f>
        <v>0</v>
      </c>
      <c r="G526" s="0" t="n">
        <f aca="false">IF(E526+F526=2,1,0)</f>
        <v>0</v>
      </c>
      <c r="H526" s="0" t="n">
        <f aca="false">COUNTIF($G$2:G526,1)</f>
        <v>54</v>
      </c>
      <c r="I526" s="5" t="n">
        <f aca="false">COUNTIF($G$2:G526,0)</f>
        <v>470</v>
      </c>
      <c r="J526" s="2" t="n">
        <f aca="false">COUNTIF(G526:$G$709,0)</f>
        <v>183</v>
      </c>
      <c r="K526" s="2" t="n">
        <f aca="false">COUNTIF(G526:$G$709,1)</f>
        <v>1</v>
      </c>
      <c r="L526" s="2" t="n">
        <f aca="false">H526/(H526+K526)</f>
        <v>0.981818181818182</v>
      </c>
      <c r="M526" s="0" t="n">
        <f aca="false">J526/(J526+I526)</f>
        <v>0.280245022970904</v>
      </c>
      <c r="N526" s="0" t="n">
        <f aca="false">1-M526</f>
        <v>0.719754977029097</v>
      </c>
    </row>
    <row r="527" customFormat="false" ht="15" hidden="false" customHeight="false" outlineLevel="0" collapsed="false">
      <c r="A527" s="0" t="s">
        <v>417</v>
      </c>
      <c r="B527" s="0" t="s">
        <v>2350</v>
      </c>
      <c r="C527" s="4" t="n">
        <v>0.0047</v>
      </c>
      <c r="D527" s="4" t="str">
        <f aca="false">VLOOKUP($A527,таксономия!$1:$1048576,2,0)</f>
        <v>Gammaproteobacteria</v>
      </c>
      <c r="E527" s="0" t="n">
        <v>0</v>
      </c>
      <c r="F527" s="0" t="n">
        <f aca="false">VLOOKUP($A527,арх!$1:$1048576,3,0)</f>
        <v>0</v>
      </c>
      <c r="G527" s="0" t="n">
        <f aca="false">IF(E527+F527=2,1,0)</f>
        <v>0</v>
      </c>
      <c r="H527" s="0" t="n">
        <f aca="false">COUNTIF($G$2:G527,1)</f>
        <v>54</v>
      </c>
      <c r="I527" s="5" t="n">
        <f aca="false">COUNTIF($G$2:G527,0)</f>
        <v>471</v>
      </c>
      <c r="J527" s="2" t="n">
        <f aca="false">COUNTIF(G527:$G$709,0)</f>
        <v>182</v>
      </c>
      <c r="K527" s="2" t="n">
        <f aca="false">COUNTIF(G527:$G$709,1)</f>
        <v>1</v>
      </c>
      <c r="L527" s="2" t="n">
        <f aca="false">H527/(H527+K527)</f>
        <v>0.981818181818182</v>
      </c>
      <c r="M527" s="0" t="n">
        <f aca="false">J527/(J527+I527)</f>
        <v>0.278713629402756</v>
      </c>
      <c r="N527" s="0" t="n">
        <f aca="false">1-M527</f>
        <v>0.721286370597243</v>
      </c>
    </row>
    <row r="528" customFormat="false" ht="15" hidden="false" customHeight="false" outlineLevel="0" collapsed="false">
      <c r="A528" s="0" t="s">
        <v>680</v>
      </c>
      <c r="B528" s="0" t="s">
        <v>2351</v>
      </c>
      <c r="C528" s="4" t="n">
        <v>0.0047</v>
      </c>
      <c r="D528" s="4" t="str">
        <f aca="false">VLOOKUP($A528,таксономия!$1:$1048576,2,0)</f>
        <v>Gammaproteobacteria</v>
      </c>
      <c r="E528" s="0" t="n">
        <v>0</v>
      </c>
      <c r="F528" s="0" t="n">
        <f aca="false">VLOOKUP($A528,арх!$1:$1048576,3,0)</f>
        <v>0</v>
      </c>
      <c r="G528" s="0" t="n">
        <f aca="false">IF(E528+F528=2,1,0)</f>
        <v>0</v>
      </c>
      <c r="H528" s="0" t="n">
        <f aca="false">COUNTIF($G$2:G528,1)</f>
        <v>54</v>
      </c>
      <c r="I528" s="5" t="n">
        <f aca="false">COUNTIF($G$2:G528,0)</f>
        <v>472</v>
      </c>
      <c r="J528" s="2" t="n">
        <f aca="false">COUNTIF(G528:$G$709,0)</f>
        <v>181</v>
      </c>
      <c r="K528" s="2" t="n">
        <f aca="false">COUNTIF(G528:$G$709,1)</f>
        <v>1</v>
      </c>
      <c r="L528" s="2" t="n">
        <f aca="false">H528/(H528+K528)</f>
        <v>0.981818181818182</v>
      </c>
      <c r="M528" s="0" t="n">
        <f aca="false">J528/(J528+I528)</f>
        <v>0.277182235834609</v>
      </c>
      <c r="N528" s="0" t="n">
        <f aca="false">1-M528</f>
        <v>0.722817764165391</v>
      </c>
    </row>
    <row r="529" customFormat="false" ht="15" hidden="false" customHeight="false" outlineLevel="0" collapsed="false">
      <c r="A529" s="0" t="s">
        <v>694</v>
      </c>
      <c r="B529" s="0" t="s">
        <v>2352</v>
      </c>
      <c r="C529" s="4" t="n">
        <v>0.0047</v>
      </c>
      <c r="D529" s="4" t="str">
        <f aca="false">VLOOKUP($A529,таксономия!$1:$1048576,2,0)</f>
        <v>Gammaproteobacteria</v>
      </c>
      <c r="E529" s="0" t="n">
        <v>0</v>
      </c>
      <c r="F529" s="0" t="n">
        <f aca="false">VLOOKUP($A529,арх!$1:$1048576,3,0)</f>
        <v>0</v>
      </c>
      <c r="G529" s="0" t="n">
        <f aca="false">IF(E529+F529=2,1,0)</f>
        <v>0</v>
      </c>
      <c r="H529" s="0" t="n">
        <f aca="false">COUNTIF($G$2:G529,1)</f>
        <v>54</v>
      </c>
      <c r="I529" s="5" t="n">
        <f aca="false">COUNTIF($G$2:G529,0)</f>
        <v>473</v>
      </c>
      <c r="J529" s="2" t="n">
        <f aca="false">COUNTIF(G529:$G$709,0)</f>
        <v>180</v>
      </c>
      <c r="K529" s="2" t="n">
        <f aca="false">COUNTIF(G529:$G$709,1)</f>
        <v>1</v>
      </c>
      <c r="L529" s="2" t="n">
        <f aca="false">H529/(H529+K529)</f>
        <v>0.981818181818182</v>
      </c>
      <c r="M529" s="0" t="n">
        <f aca="false">J529/(J529+I529)</f>
        <v>0.275650842266462</v>
      </c>
      <c r="N529" s="0" t="n">
        <f aca="false">1-M529</f>
        <v>0.724349157733538</v>
      </c>
    </row>
    <row r="530" customFormat="false" ht="15" hidden="false" customHeight="false" outlineLevel="0" collapsed="false">
      <c r="A530" s="0" t="s">
        <v>761</v>
      </c>
      <c r="B530" s="0" t="s">
        <v>2353</v>
      </c>
      <c r="C530" s="4" t="n">
        <v>0.0047</v>
      </c>
      <c r="D530" s="4" t="str">
        <f aca="false">VLOOKUP($A530,таксономия!$1:$1048576,2,0)</f>
        <v>Gammaproteobacteria</v>
      </c>
      <c r="E530" s="0" t="n">
        <v>0</v>
      </c>
      <c r="F530" s="0" t="n">
        <f aca="false">VLOOKUP($A530,арх!$1:$1048576,3,0)</f>
        <v>0</v>
      </c>
      <c r="G530" s="0" t="n">
        <f aca="false">IF(E530+F530=2,1,0)</f>
        <v>0</v>
      </c>
      <c r="H530" s="0" t="n">
        <f aca="false">COUNTIF($G$2:G530,1)</f>
        <v>54</v>
      </c>
      <c r="I530" s="5" t="n">
        <f aca="false">COUNTIF($G$2:G530,0)</f>
        <v>474</v>
      </c>
      <c r="J530" s="2" t="n">
        <f aca="false">COUNTIF(G530:$G$709,0)</f>
        <v>179</v>
      </c>
      <c r="K530" s="2" t="n">
        <f aca="false">COUNTIF(G530:$G$709,1)</f>
        <v>1</v>
      </c>
      <c r="L530" s="2" t="n">
        <f aca="false">H530/(H530+K530)</f>
        <v>0.981818181818182</v>
      </c>
      <c r="M530" s="0" t="n">
        <f aca="false">J530/(J530+I530)</f>
        <v>0.274119448698315</v>
      </c>
      <c r="N530" s="0" t="n">
        <f aca="false">1-M530</f>
        <v>0.725880551301685</v>
      </c>
    </row>
    <row r="531" customFormat="false" ht="15" hidden="false" customHeight="false" outlineLevel="0" collapsed="false">
      <c r="A531" s="0" t="s">
        <v>762</v>
      </c>
      <c r="B531" s="0" t="s">
        <v>2354</v>
      </c>
      <c r="C531" s="4" t="n">
        <v>0.0047</v>
      </c>
      <c r="D531" s="4" t="str">
        <f aca="false">VLOOKUP($A531,таксономия!$1:$1048576,2,0)</f>
        <v>Gammaproteobacteria</v>
      </c>
      <c r="E531" s="0" t="n">
        <v>0</v>
      </c>
      <c r="F531" s="0" t="n">
        <f aca="false">VLOOKUP($A531,арх!$1:$1048576,3,0)</f>
        <v>0</v>
      </c>
      <c r="G531" s="0" t="n">
        <f aca="false">IF(E531+F531=2,1,0)</f>
        <v>0</v>
      </c>
      <c r="H531" s="0" t="n">
        <f aca="false">COUNTIF($G$2:G531,1)</f>
        <v>54</v>
      </c>
      <c r="I531" s="5" t="n">
        <f aca="false">COUNTIF($G$2:G531,0)</f>
        <v>475</v>
      </c>
      <c r="J531" s="2" t="n">
        <f aca="false">COUNTIF(G531:$G$709,0)</f>
        <v>178</v>
      </c>
      <c r="K531" s="2" t="n">
        <f aca="false">COUNTIF(G531:$G$709,1)</f>
        <v>1</v>
      </c>
      <c r="L531" s="2" t="n">
        <f aca="false">H531/(H531+K531)</f>
        <v>0.981818181818182</v>
      </c>
      <c r="M531" s="0" t="n">
        <f aca="false">J531/(J531+I531)</f>
        <v>0.272588055130168</v>
      </c>
      <c r="N531" s="0" t="n">
        <f aca="false">1-M531</f>
        <v>0.727411944869832</v>
      </c>
    </row>
    <row r="532" customFormat="false" ht="15" hidden="false" customHeight="false" outlineLevel="0" collapsed="false">
      <c r="A532" s="0" t="s">
        <v>1108</v>
      </c>
      <c r="B532" s="0" t="s">
        <v>2355</v>
      </c>
      <c r="C532" s="4" t="n">
        <v>0.0047</v>
      </c>
      <c r="D532" s="4" t="str">
        <f aca="false">VLOOKUP($A532,таксономия!$1:$1048576,2,0)</f>
        <v>Gammaproteobacteria</v>
      </c>
      <c r="E532" s="0" t="n">
        <v>0</v>
      </c>
      <c r="F532" s="0" t="n">
        <f aca="false">VLOOKUP($A532,арх!$1:$1048576,3,0)</f>
        <v>0</v>
      </c>
      <c r="G532" s="0" t="n">
        <f aca="false">IF(E532+F532=2,1,0)</f>
        <v>0</v>
      </c>
      <c r="H532" s="0" t="n">
        <f aca="false">COUNTIF($G$2:G532,1)</f>
        <v>54</v>
      </c>
      <c r="I532" s="5" t="n">
        <f aca="false">COUNTIF($G$2:G532,0)</f>
        <v>476</v>
      </c>
      <c r="J532" s="2" t="n">
        <f aca="false">COUNTIF(G532:$G$709,0)</f>
        <v>177</v>
      </c>
      <c r="K532" s="2" t="n">
        <f aca="false">COUNTIF(G532:$G$709,1)</f>
        <v>1</v>
      </c>
      <c r="L532" s="2" t="n">
        <f aca="false">H532/(H532+K532)</f>
        <v>0.981818181818182</v>
      </c>
      <c r="M532" s="0" t="n">
        <f aca="false">J532/(J532+I532)</f>
        <v>0.271056661562021</v>
      </c>
      <c r="N532" s="0" t="n">
        <f aca="false">1-M532</f>
        <v>0.728943338437979</v>
      </c>
    </row>
    <row r="533" customFormat="false" ht="15" hidden="false" customHeight="false" outlineLevel="0" collapsed="false">
      <c r="A533" s="0" t="s">
        <v>1155</v>
      </c>
      <c r="B533" s="0" t="s">
        <v>2356</v>
      </c>
      <c r="C533" s="4" t="n">
        <v>0.0047</v>
      </c>
      <c r="D533" s="4" t="str">
        <f aca="false">VLOOKUP($A533,таксономия!$1:$1048576,2,0)</f>
        <v>Gammaproteobacteria</v>
      </c>
      <c r="E533" s="0" t="n">
        <v>0</v>
      </c>
      <c r="F533" s="0" t="n">
        <f aca="false">VLOOKUP($A533,арх!$1:$1048576,3,0)</f>
        <v>0</v>
      </c>
      <c r="G533" s="0" t="n">
        <f aca="false">IF(E533+F533=2,1,0)</f>
        <v>0</v>
      </c>
      <c r="H533" s="0" t="n">
        <f aca="false">COUNTIF($G$2:G533,1)</f>
        <v>54</v>
      </c>
      <c r="I533" s="5" t="n">
        <f aca="false">COUNTIF($G$2:G533,0)</f>
        <v>477</v>
      </c>
      <c r="J533" s="2" t="n">
        <f aca="false">COUNTIF(G533:$G$709,0)</f>
        <v>176</v>
      </c>
      <c r="K533" s="2" t="n">
        <f aca="false">COUNTIF(G533:$G$709,1)</f>
        <v>1</v>
      </c>
      <c r="L533" s="2" t="n">
        <f aca="false">H533/(H533+K533)</f>
        <v>0.981818181818182</v>
      </c>
      <c r="M533" s="0" t="n">
        <f aca="false">J533/(J533+I533)</f>
        <v>0.269525267993874</v>
      </c>
      <c r="N533" s="0" t="n">
        <f aca="false">1-M533</f>
        <v>0.730474732006126</v>
      </c>
    </row>
    <row r="534" customFormat="false" ht="15" hidden="false" customHeight="false" outlineLevel="0" collapsed="false">
      <c r="A534" s="0" t="s">
        <v>627</v>
      </c>
      <c r="B534" s="0" t="s">
        <v>2357</v>
      </c>
      <c r="C534" s="4" t="n">
        <v>0.0049</v>
      </c>
      <c r="D534" s="4" t="str">
        <f aca="false">VLOOKUP($A534,таксономия!$1:$1048576,2,0)</f>
        <v>Bacteroidia</v>
      </c>
      <c r="E534" s="0" t="n">
        <v>0</v>
      </c>
      <c r="F534" s="0" t="n">
        <f aca="false">VLOOKUP($A534,арх!$1:$1048576,3,0)</f>
        <v>0</v>
      </c>
      <c r="G534" s="0" t="n">
        <f aca="false">IF(E534+F534=2,1,0)</f>
        <v>0</v>
      </c>
      <c r="H534" s="0" t="n">
        <f aca="false">COUNTIF($G$2:G534,1)</f>
        <v>54</v>
      </c>
      <c r="I534" s="5" t="n">
        <f aca="false">COUNTIF($G$2:G534,0)</f>
        <v>478</v>
      </c>
      <c r="J534" s="2" t="n">
        <f aca="false">COUNTIF(G534:$G$709,0)</f>
        <v>175</v>
      </c>
      <c r="K534" s="2" t="n">
        <f aca="false">COUNTIF(G534:$G$709,1)</f>
        <v>1</v>
      </c>
      <c r="L534" s="2" t="n">
        <f aca="false">H534/(H534+K534)</f>
        <v>0.981818181818182</v>
      </c>
      <c r="M534" s="0" t="n">
        <f aca="false">J534/(J534+I534)</f>
        <v>0.267993874425727</v>
      </c>
      <c r="N534" s="0" t="n">
        <f aca="false">1-M534</f>
        <v>0.732006125574273</v>
      </c>
    </row>
    <row r="535" customFormat="false" ht="15" hidden="false" customHeight="false" outlineLevel="0" collapsed="false">
      <c r="A535" s="0" t="s">
        <v>292</v>
      </c>
      <c r="B535" s="0" t="s">
        <v>2358</v>
      </c>
      <c r="C535" s="4" t="n">
        <v>0.0049</v>
      </c>
      <c r="D535" s="4" t="str">
        <f aca="false">VLOOKUP($A535,таксономия!$1:$1048576,2,0)</f>
        <v>Corynebacteriales</v>
      </c>
      <c r="E535" s="0" t="n">
        <v>1</v>
      </c>
      <c r="F535" s="0" t="n">
        <f aca="false">VLOOKUP($A535,арх!$1:$1048576,3,0)</f>
        <v>0</v>
      </c>
      <c r="G535" s="0" t="n">
        <f aca="false">IF(E535+F535=2,1,0)</f>
        <v>0</v>
      </c>
      <c r="H535" s="0" t="n">
        <f aca="false">COUNTIF($G$2:G535,1)</f>
        <v>54</v>
      </c>
      <c r="I535" s="5" t="n">
        <f aca="false">COUNTIF($G$2:G535,0)</f>
        <v>479</v>
      </c>
      <c r="J535" s="2" t="n">
        <f aca="false">COUNTIF(G535:$G$709,0)</f>
        <v>174</v>
      </c>
      <c r="K535" s="2" t="n">
        <f aca="false">COUNTIF(G535:$G$709,1)</f>
        <v>1</v>
      </c>
      <c r="L535" s="2" t="n">
        <f aca="false">H535/(H535+K535)</f>
        <v>0.981818181818182</v>
      </c>
      <c r="M535" s="0" t="n">
        <f aca="false">J535/(J535+I535)</f>
        <v>0.26646248085758</v>
      </c>
      <c r="N535" s="0" t="n">
        <f aca="false">1-M535</f>
        <v>0.73353751914242</v>
      </c>
    </row>
    <row r="536" customFormat="false" ht="15" hidden="false" customHeight="false" outlineLevel="0" collapsed="false">
      <c r="A536" s="0" t="s">
        <v>1220</v>
      </c>
      <c r="B536" s="0" t="s">
        <v>2359</v>
      </c>
      <c r="C536" s="4" t="n">
        <v>0.0049</v>
      </c>
      <c r="D536" s="4" t="str">
        <f aca="false">VLOOKUP($A536,таксономия!$1:$1048576,2,0)</f>
        <v>Alphaproteobacteria</v>
      </c>
      <c r="E536" s="0" t="n">
        <v>0</v>
      </c>
      <c r="F536" s="0" t="n">
        <f aca="false">VLOOKUP($A536,арх!$1:$1048576,3,0)</f>
        <v>0</v>
      </c>
      <c r="G536" s="0" t="n">
        <f aca="false">IF(E536+F536=2,1,0)</f>
        <v>0</v>
      </c>
      <c r="H536" s="0" t="n">
        <f aca="false">COUNTIF($G$2:G536,1)</f>
        <v>54</v>
      </c>
      <c r="I536" s="5" t="n">
        <f aca="false">COUNTIF($G$2:G536,0)</f>
        <v>480</v>
      </c>
      <c r="J536" s="2" t="n">
        <f aca="false">COUNTIF(G536:$G$709,0)</f>
        <v>173</v>
      </c>
      <c r="K536" s="2" t="n">
        <f aca="false">COUNTIF(G536:$G$709,1)</f>
        <v>1</v>
      </c>
      <c r="L536" s="2" t="n">
        <f aca="false">H536/(H536+K536)</f>
        <v>0.981818181818182</v>
      </c>
      <c r="M536" s="0" t="n">
        <f aca="false">J536/(J536+I536)</f>
        <v>0.264931087289433</v>
      </c>
      <c r="N536" s="0" t="n">
        <f aca="false">1-M536</f>
        <v>0.735068912710567</v>
      </c>
    </row>
    <row r="537" customFormat="false" ht="15" hidden="false" customHeight="false" outlineLevel="0" collapsed="false">
      <c r="A537" s="0" t="s">
        <v>759</v>
      </c>
      <c r="B537" s="0" t="s">
        <v>2360</v>
      </c>
      <c r="C537" s="4" t="n">
        <v>0.005</v>
      </c>
      <c r="D537" s="4" t="str">
        <f aca="false">VLOOKUP($A537,таксономия!$1:$1048576,2,0)</f>
        <v>Bacteroidia</v>
      </c>
      <c r="E537" s="0" t="n">
        <v>0</v>
      </c>
      <c r="F537" s="0" t="n">
        <f aca="false">VLOOKUP($A537,арх!$1:$1048576,3,0)</f>
        <v>0</v>
      </c>
      <c r="G537" s="0" t="n">
        <f aca="false">IF(E537+F537=2,1,0)</f>
        <v>0</v>
      </c>
      <c r="H537" s="0" t="n">
        <f aca="false">COUNTIF($G$2:G537,1)</f>
        <v>54</v>
      </c>
      <c r="I537" s="5" t="n">
        <f aca="false">COUNTIF($G$2:G537,0)</f>
        <v>481</v>
      </c>
      <c r="J537" s="2" t="n">
        <f aca="false">COUNTIF(G537:$G$709,0)</f>
        <v>172</v>
      </c>
      <c r="K537" s="2" t="n">
        <f aca="false">COUNTIF(G537:$G$709,1)</f>
        <v>1</v>
      </c>
      <c r="L537" s="2" t="n">
        <f aca="false">H537/(H537+K537)</f>
        <v>0.981818181818182</v>
      </c>
      <c r="M537" s="0" t="n">
        <f aca="false">J537/(J537+I537)</f>
        <v>0.263399693721286</v>
      </c>
      <c r="N537" s="0" t="n">
        <f aca="false">1-M537</f>
        <v>0.736600306278714</v>
      </c>
    </row>
    <row r="538" customFormat="false" ht="15" hidden="false" customHeight="false" outlineLevel="0" collapsed="false">
      <c r="A538" s="0" t="s">
        <v>1015</v>
      </c>
      <c r="B538" s="0" t="s">
        <v>2361</v>
      </c>
      <c r="C538" s="4" t="n">
        <v>0.005</v>
      </c>
      <c r="D538" s="4" t="str">
        <f aca="false">VLOOKUP($A538,таксономия!$1:$1048576,2,0)</f>
        <v>Corynebacteriales</v>
      </c>
      <c r="E538" s="0" t="n">
        <v>1</v>
      </c>
      <c r="F538" s="0" t="n">
        <f aca="false">VLOOKUP($A538,арх!$1:$1048576,3,0)</f>
        <v>1</v>
      </c>
      <c r="G538" s="0" t="n">
        <f aca="false">IF(E538+F538=2,1,0)</f>
        <v>1</v>
      </c>
      <c r="H538" s="0" t="n">
        <f aca="false">COUNTIF($G$2:G538,1)</f>
        <v>55</v>
      </c>
      <c r="I538" s="5" t="n">
        <f aca="false">COUNTIF($G$2:G538,0)</f>
        <v>481</v>
      </c>
      <c r="J538" s="2" t="n">
        <f aca="false">COUNTIF(G538:$G$709,0)</f>
        <v>171</v>
      </c>
      <c r="K538" s="2" t="n">
        <f aca="false">COUNTIF(G538:$G$709,1)</f>
        <v>1</v>
      </c>
      <c r="L538" s="2" t="n">
        <f aca="false">H538/(H538+K538)</f>
        <v>0.982142857142857</v>
      </c>
      <c r="M538" s="0" t="n">
        <f aca="false">J538/(J538+I538)</f>
        <v>0.262269938650307</v>
      </c>
      <c r="N538" s="0" t="n">
        <f aca="false">1-M538</f>
        <v>0.737730061349693</v>
      </c>
    </row>
    <row r="539" customFormat="false" ht="15" hidden="false" customHeight="false" outlineLevel="0" collapsed="false">
      <c r="A539" s="0" t="s">
        <v>217</v>
      </c>
      <c r="B539" s="0" t="s">
        <v>2362</v>
      </c>
      <c r="C539" s="4" t="n">
        <v>0.005</v>
      </c>
      <c r="D539" s="4" t="str">
        <f aca="false">VLOOKUP($A539,таксономия!$1:$1048576,2,0)</f>
        <v>Gammaproteobacteria</v>
      </c>
      <c r="E539" s="0" t="n">
        <v>0</v>
      </c>
      <c r="F539" s="0" t="n">
        <f aca="false">VLOOKUP($A539,арх!$1:$1048576,3,0)</f>
        <v>0</v>
      </c>
      <c r="G539" s="0" t="n">
        <f aca="false">IF(E539+F539=2,1,0)</f>
        <v>0</v>
      </c>
      <c r="H539" s="0" t="n">
        <f aca="false">COUNTIF($G$2:G539,1)</f>
        <v>55</v>
      </c>
      <c r="I539" s="5" t="n">
        <f aca="false">COUNTIF($G$2:G539,0)</f>
        <v>482</v>
      </c>
      <c r="J539" s="2" t="n">
        <f aca="false">COUNTIF(G539:$G$709,0)</f>
        <v>171</v>
      </c>
      <c r="K539" s="2" t="n">
        <f aca="false">COUNTIF(G539:$G$709,1)</f>
        <v>0</v>
      </c>
      <c r="L539" s="2" t="n">
        <f aca="false">H539/(H539+K539)</f>
        <v>1</v>
      </c>
      <c r="M539" s="0" t="n">
        <f aca="false">J539/(J539+I539)</f>
        <v>0.261868300153139</v>
      </c>
      <c r="N539" s="0" t="n">
        <f aca="false">1-M539</f>
        <v>0.738131699846861</v>
      </c>
    </row>
    <row r="540" customFormat="false" ht="15" hidden="false" customHeight="false" outlineLevel="0" collapsed="false">
      <c r="A540" s="0" t="s">
        <v>481</v>
      </c>
      <c r="B540" s="0" t="s">
        <v>2363</v>
      </c>
      <c r="C540" s="4" t="n">
        <v>0.005</v>
      </c>
      <c r="D540" s="4" t="str">
        <f aca="false">VLOOKUP($A540,таксономия!$1:$1048576,2,0)</f>
        <v>Candidatus Methylomirabilis.</v>
      </c>
      <c r="E540" s="0" t="n">
        <v>0</v>
      </c>
      <c r="F540" s="0" t="n">
        <f aca="false">VLOOKUP($A540,арх!$1:$1048576,3,0)</f>
        <v>0</v>
      </c>
      <c r="G540" s="0" t="n">
        <f aca="false">IF(E540+F540=2,1,0)</f>
        <v>0</v>
      </c>
      <c r="H540" s="0" t="n">
        <f aca="false">COUNTIF($G$2:G540,1)</f>
        <v>55</v>
      </c>
      <c r="I540" s="5" t="n">
        <f aca="false">COUNTIF($G$2:G540,0)</f>
        <v>483</v>
      </c>
      <c r="J540" s="2" t="n">
        <f aca="false">COUNTIF(G540:$G$709,0)</f>
        <v>170</v>
      </c>
      <c r="K540" s="2" t="n">
        <f aca="false">COUNTIF(G540:$G$709,1)</f>
        <v>0</v>
      </c>
      <c r="L540" s="2" t="n">
        <f aca="false">H540/(H540+K540)</f>
        <v>1</v>
      </c>
      <c r="M540" s="0" t="n">
        <f aca="false">J540/(J540+I540)</f>
        <v>0.260336906584992</v>
      </c>
      <c r="N540" s="0" t="n">
        <f aca="false">1-M540</f>
        <v>0.739663093415008</v>
      </c>
    </row>
    <row r="541" customFormat="false" ht="15" hidden="false" customHeight="false" outlineLevel="0" collapsed="false">
      <c r="A541" s="0" t="s">
        <v>474</v>
      </c>
      <c r="B541" s="0" t="s">
        <v>2364</v>
      </c>
      <c r="C541" s="4" t="n">
        <v>0.005</v>
      </c>
      <c r="D541" s="4" t="str">
        <f aca="false">VLOOKUP($A541,таксономия!$1:$1048576,2,0)</f>
        <v>Alphaproteobacteria</v>
      </c>
      <c r="E541" s="0" t="n">
        <v>0</v>
      </c>
      <c r="F541" s="0" t="n">
        <f aca="false">VLOOKUP($A541,арх!$1:$1048576,3,0)</f>
        <v>0</v>
      </c>
      <c r="G541" s="0" t="n">
        <f aca="false">IF(E541+F541=2,1,0)</f>
        <v>0</v>
      </c>
      <c r="H541" s="0" t="n">
        <f aca="false">COUNTIF($G$2:G541,1)</f>
        <v>55</v>
      </c>
      <c r="I541" s="5" t="n">
        <f aca="false">COUNTIF($G$2:G541,0)</f>
        <v>484</v>
      </c>
      <c r="J541" s="2" t="n">
        <f aca="false">COUNTIF(G541:$G$709,0)</f>
        <v>169</v>
      </c>
      <c r="K541" s="2" t="n">
        <f aca="false">COUNTIF(G541:$G$709,1)</f>
        <v>0</v>
      </c>
      <c r="L541" s="2" t="n">
        <f aca="false">H541/(H541+K541)</f>
        <v>1</v>
      </c>
      <c r="M541" s="0" t="n">
        <f aca="false">J541/(J541+I541)</f>
        <v>0.258805513016845</v>
      </c>
      <c r="N541" s="0" t="n">
        <f aca="false">1-M541</f>
        <v>0.741194486983155</v>
      </c>
    </row>
    <row r="542" customFormat="false" ht="15" hidden="false" customHeight="false" outlineLevel="0" collapsed="false">
      <c r="A542" s="0" t="s">
        <v>979</v>
      </c>
      <c r="B542" s="0" t="s">
        <v>2365</v>
      </c>
      <c r="C542" s="4" t="n">
        <v>0.0051</v>
      </c>
      <c r="D542" s="4" t="str">
        <f aca="false">VLOOKUP($A542,таксономия!$1:$1048576,2,0)</f>
        <v>Bacteroidia</v>
      </c>
      <c r="E542" s="0" t="n">
        <v>0</v>
      </c>
      <c r="F542" s="0" t="n">
        <f aca="false">VLOOKUP($A542,арх!$1:$1048576,3,0)</f>
        <v>0</v>
      </c>
      <c r="G542" s="0" t="n">
        <f aca="false">IF(E542+F542=2,1,0)</f>
        <v>0</v>
      </c>
      <c r="H542" s="0" t="n">
        <f aca="false">COUNTIF($G$2:G542,1)</f>
        <v>55</v>
      </c>
      <c r="I542" s="5" t="n">
        <f aca="false">COUNTIF($G$2:G542,0)</f>
        <v>485</v>
      </c>
      <c r="J542" s="2" t="n">
        <f aca="false">COUNTIF(G542:$G$709,0)</f>
        <v>168</v>
      </c>
      <c r="K542" s="2" t="n">
        <f aca="false">COUNTIF(G542:$G$709,1)</f>
        <v>0</v>
      </c>
      <c r="L542" s="2" t="n">
        <f aca="false">H542/(H542+K542)</f>
        <v>1</v>
      </c>
      <c r="M542" s="0" t="n">
        <f aca="false">J542/(J542+I542)</f>
        <v>0.257274119448698</v>
      </c>
      <c r="N542" s="0" t="n">
        <f aca="false">1-M542</f>
        <v>0.742725880551302</v>
      </c>
    </row>
    <row r="543" customFormat="false" ht="15" hidden="false" customHeight="false" outlineLevel="0" collapsed="false">
      <c r="A543" s="0" t="s">
        <v>538</v>
      </c>
      <c r="B543" s="0" t="s">
        <v>2366</v>
      </c>
      <c r="C543" s="4" t="n">
        <v>0.0051</v>
      </c>
      <c r="D543" s="4" t="str">
        <f aca="false">VLOOKUP($A543,таксономия!$1:$1048576,2,0)</f>
        <v>Gammaproteobacteria</v>
      </c>
      <c r="E543" s="0" t="n">
        <v>0</v>
      </c>
      <c r="F543" s="0" t="n">
        <f aca="false">VLOOKUP($A543,арх!$1:$1048576,3,0)</f>
        <v>0</v>
      </c>
      <c r="G543" s="0" t="n">
        <f aca="false">IF(E543+F543=2,1,0)</f>
        <v>0</v>
      </c>
      <c r="H543" s="0" t="n">
        <f aca="false">COUNTIF($G$2:G543,1)</f>
        <v>55</v>
      </c>
      <c r="I543" s="5" t="n">
        <f aca="false">COUNTIF($G$2:G543,0)</f>
        <v>486</v>
      </c>
      <c r="J543" s="2" t="n">
        <f aca="false">COUNTIF(G543:$G$709,0)</f>
        <v>167</v>
      </c>
      <c r="K543" s="2" t="n">
        <f aca="false">COUNTIF(G543:$G$709,1)</f>
        <v>0</v>
      </c>
      <c r="L543" s="2" t="n">
        <f aca="false">H543/(H543+K543)</f>
        <v>1</v>
      </c>
      <c r="M543" s="0" t="n">
        <f aca="false">J543/(J543+I543)</f>
        <v>0.255742725880551</v>
      </c>
      <c r="N543" s="0" t="n">
        <f aca="false">1-M543</f>
        <v>0.744257274119449</v>
      </c>
    </row>
    <row r="544" customFormat="false" ht="15" hidden="false" customHeight="false" outlineLevel="0" collapsed="false">
      <c r="A544" s="0" t="s">
        <v>590</v>
      </c>
      <c r="B544" s="0" t="s">
        <v>2367</v>
      </c>
      <c r="C544" s="4" t="n">
        <v>0.0051</v>
      </c>
      <c r="D544" s="4" t="str">
        <f aca="false">VLOOKUP($A544,таксономия!$1:$1048576,2,0)</f>
        <v>Gammaproteobacteria</v>
      </c>
      <c r="E544" s="0" t="n">
        <v>0</v>
      </c>
      <c r="F544" s="0" t="n">
        <f aca="false">VLOOKUP($A544,арх!$1:$1048576,3,0)</f>
        <v>0</v>
      </c>
      <c r="G544" s="0" t="n">
        <f aca="false">IF(E544+F544=2,1,0)</f>
        <v>0</v>
      </c>
      <c r="H544" s="0" t="n">
        <f aca="false">COUNTIF($G$2:G544,1)</f>
        <v>55</v>
      </c>
      <c r="I544" s="5" t="n">
        <f aca="false">COUNTIF($G$2:G544,0)</f>
        <v>487</v>
      </c>
      <c r="J544" s="2" t="n">
        <f aca="false">COUNTIF(G544:$G$709,0)</f>
        <v>166</v>
      </c>
      <c r="K544" s="2" t="n">
        <f aca="false">COUNTIF(G544:$G$709,1)</f>
        <v>0</v>
      </c>
      <c r="L544" s="2" t="n">
        <f aca="false">H544/(H544+K544)</f>
        <v>1</v>
      </c>
      <c r="M544" s="0" t="n">
        <f aca="false">J544/(J544+I544)</f>
        <v>0.254211332312404</v>
      </c>
      <c r="N544" s="0" t="n">
        <f aca="false">1-M544</f>
        <v>0.745788667687596</v>
      </c>
    </row>
    <row r="545" customFormat="false" ht="15" hidden="false" customHeight="false" outlineLevel="0" collapsed="false">
      <c r="A545" s="0" t="s">
        <v>644</v>
      </c>
      <c r="B545" s="0" t="s">
        <v>2368</v>
      </c>
      <c r="C545" s="4" t="n">
        <v>0.0051</v>
      </c>
      <c r="D545" s="4" t="str">
        <f aca="false">VLOOKUP($A545,таксономия!$1:$1048576,2,0)</f>
        <v>Gammaproteobacteria</v>
      </c>
      <c r="E545" s="0" t="n">
        <v>0</v>
      </c>
      <c r="F545" s="0" t="n">
        <f aca="false">VLOOKUP($A545,арх!$1:$1048576,3,0)</f>
        <v>0</v>
      </c>
      <c r="G545" s="0" t="n">
        <f aca="false">IF(E545+F545=2,1,0)</f>
        <v>0</v>
      </c>
      <c r="H545" s="0" t="n">
        <f aca="false">COUNTIF($G$2:G545,1)</f>
        <v>55</v>
      </c>
      <c r="I545" s="5" t="n">
        <f aca="false">COUNTIF($G$2:G545,0)</f>
        <v>488</v>
      </c>
      <c r="J545" s="2" t="n">
        <f aca="false">COUNTIF(G545:$G$709,0)</f>
        <v>165</v>
      </c>
      <c r="K545" s="2" t="n">
        <f aca="false">COUNTIF(G545:$G$709,1)</f>
        <v>0</v>
      </c>
      <c r="L545" s="2" t="n">
        <f aca="false">H545/(H545+K545)</f>
        <v>1</v>
      </c>
      <c r="M545" s="0" t="n">
        <f aca="false">J545/(J545+I545)</f>
        <v>0.252679938744257</v>
      </c>
      <c r="N545" s="0" t="n">
        <f aca="false">1-M545</f>
        <v>0.747320061255743</v>
      </c>
    </row>
    <row r="546" customFormat="false" ht="15" hidden="false" customHeight="false" outlineLevel="0" collapsed="false">
      <c r="A546" s="0" t="s">
        <v>1060</v>
      </c>
      <c r="B546" s="0" t="s">
        <v>2369</v>
      </c>
      <c r="C546" s="4" t="n">
        <v>0.0051</v>
      </c>
      <c r="D546" s="4" t="str">
        <f aca="false">VLOOKUP($A546,таксономия!$1:$1048576,2,0)</f>
        <v>Micromonosporales</v>
      </c>
      <c r="E546" s="0" t="n">
        <v>0</v>
      </c>
      <c r="F546" s="0" t="n">
        <f aca="false">VLOOKUP($A546,арх!$1:$1048576,3,0)</f>
        <v>0</v>
      </c>
      <c r="G546" s="0" t="n">
        <f aca="false">IF(E546+F546=2,1,0)</f>
        <v>0</v>
      </c>
      <c r="H546" s="0" t="n">
        <f aca="false">COUNTIF($G$2:G546,1)</f>
        <v>55</v>
      </c>
      <c r="I546" s="5" t="n">
        <f aca="false">COUNTIF($G$2:G546,0)</f>
        <v>489</v>
      </c>
      <c r="J546" s="2" t="n">
        <f aca="false">COUNTIF(G546:$G$709,0)</f>
        <v>164</v>
      </c>
      <c r="K546" s="2" t="n">
        <f aca="false">COUNTIF(G546:$G$709,1)</f>
        <v>0</v>
      </c>
      <c r="L546" s="2" t="n">
        <f aca="false">H546/(H546+K546)</f>
        <v>1</v>
      </c>
      <c r="M546" s="0" t="n">
        <f aca="false">J546/(J546+I546)</f>
        <v>0.25114854517611</v>
      </c>
      <c r="N546" s="0" t="n">
        <f aca="false">1-M546</f>
        <v>0.74885145482389</v>
      </c>
    </row>
    <row r="547" customFormat="false" ht="15" hidden="false" customHeight="false" outlineLevel="0" collapsed="false">
      <c r="A547" s="0" t="s">
        <v>134</v>
      </c>
      <c r="B547" s="0" t="s">
        <v>2370</v>
      </c>
      <c r="C547" s="4" t="n">
        <v>0.0051</v>
      </c>
      <c r="D547" s="4" t="str">
        <f aca="false">VLOOKUP($A547,таксономия!$1:$1048576,2,0)</f>
        <v>Frankiales</v>
      </c>
      <c r="E547" s="0" t="n">
        <v>0</v>
      </c>
      <c r="F547" s="0" t="n">
        <f aca="false">VLOOKUP($A547,арх!$1:$1048576,3,0)</f>
        <v>0</v>
      </c>
      <c r="G547" s="0" t="n">
        <f aca="false">IF(E547+F547=2,1,0)</f>
        <v>0</v>
      </c>
      <c r="H547" s="0" t="n">
        <f aca="false">COUNTIF($G$2:G547,1)</f>
        <v>55</v>
      </c>
      <c r="I547" s="5" t="n">
        <f aca="false">COUNTIF($G$2:G547,0)</f>
        <v>490</v>
      </c>
      <c r="J547" s="2" t="n">
        <f aca="false">COUNTIF(G547:$G$709,0)</f>
        <v>163</v>
      </c>
      <c r="K547" s="2" t="n">
        <f aca="false">COUNTIF(G547:$G$709,1)</f>
        <v>0</v>
      </c>
      <c r="L547" s="2" t="n">
        <f aca="false">H547/(H547+K547)</f>
        <v>1</v>
      </c>
      <c r="M547" s="0" t="n">
        <f aca="false">J547/(J547+I547)</f>
        <v>0.249617151607963</v>
      </c>
      <c r="N547" s="0" t="n">
        <f aca="false">1-M547</f>
        <v>0.750382848392037</v>
      </c>
    </row>
    <row r="548" customFormat="false" ht="15" hidden="false" customHeight="false" outlineLevel="0" collapsed="false">
      <c r="A548" s="0" t="s">
        <v>475</v>
      </c>
      <c r="B548" s="0" t="s">
        <v>2371</v>
      </c>
      <c r="C548" s="4" t="n">
        <v>0.0051</v>
      </c>
      <c r="D548" s="4" t="str">
        <f aca="false">VLOOKUP($A548,таксономия!$1:$1048576,2,0)</f>
        <v>Alphaproteobacteria</v>
      </c>
      <c r="E548" s="0" t="n">
        <v>0</v>
      </c>
      <c r="F548" s="0" t="n">
        <f aca="false">VLOOKUP($A548,арх!$1:$1048576,3,0)</f>
        <v>0</v>
      </c>
      <c r="G548" s="0" t="n">
        <f aca="false">IF(E548+F548=2,1,0)</f>
        <v>0</v>
      </c>
      <c r="H548" s="0" t="n">
        <f aca="false">COUNTIF($G$2:G548,1)</f>
        <v>55</v>
      </c>
      <c r="I548" s="5" t="n">
        <f aca="false">COUNTIF($G$2:G548,0)</f>
        <v>491</v>
      </c>
      <c r="J548" s="2" t="n">
        <f aca="false">COUNTIF(G548:$G$709,0)</f>
        <v>162</v>
      </c>
      <c r="K548" s="2" t="n">
        <f aca="false">COUNTIF(G548:$G$709,1)</f>
        <v>0</v>
      </c>
      <c r="L548" s="2" t="n">
        <f aca="false">H548/(H548+K548)</f>
        <v>1</v>
      </c>
      <c r="M548" s="0" t="n">
        <f aca="false">J548/(J548+I548)</f>
        <v>0.248085758039816</v>
      </c>
      <c r="N548" s="0" t="n">
        <f aca="false">1-M548</f>
        <v>0.751914241960184</v>
      </c>
    </row>
    <row r="549" customFormat="false" ht="15" hidden="false" customHeight="false" outlineLevel="0" collapsed="false">
      <c r="A549" s="0" t="s">
        <v>453</v>
      </c>
      <c r="B549" s="0" t="s">
        <v>2372</v>
      </c>
      <c r="C549" s="4" t="n">
        <v>0.0051</v>
      </c>
      <c r="D549" s="4" t="str">
        <f aca="false">VLOOKUP($A549,таксономия!$1:$1048576,2,0)</f>
        <v>Fusobacteriales</v>
      </c>
      <c r="E549" s="0" t="n">
        <v>0</v>
      </c>
      <c r="F549" s="0" t="n">
        <f aca="false">VLOOKUP($A549,арх!$1:$1048576,3,0)</f>
        <v>0</v>
      </c>
      <c r="G549" s="0" t="n">
        <f aca="false">IF(E549+F549=2,1,0)</f>
        <v>0</v>
      </c>
      <c r="H549" s="0" t="n">
        <f aca="false">COUNTIF($G$2:G549,1)</f>
        <v>55</v>
      </c>
      <c r="I549" s="5" t="n">
        <f aca="false">COUNTIF($G$2:G549,0)</f>
        <v>492</v>
      </c>
      <c r="J549" s="2" t="n">
        <f aca="false">COUNTIF(G549:$G$709,0)</f>
        <v>161</v>
      </c>
      <c r="K549" s="2" t="n">
        <f aca="false">COUNTIF(G549:$G$709,1)</f>
        <v>0</v>
      </c>
      <c r="L549" s="2" t="n">
        <f aca="false">H549/(H549+K549)</f>
        <v>1</v>
      </c>
      <c r="M549" s="0" t="n">
        <f aca="false">J549/(J549+I549)</f>
        <v>0.246554364471669</v>
      </c>
      <c r="N549" s="0" t="n">
        <f aca="false">1-M549</f>
        <v>0.753445635528331</v>
      </c>
    </row>
    <row r="550" customFormat="false" ht="15" hidden="false" customHeight="false" outlineLevel="0" collapsed="false">
      <c r="A550" s="0" t="s">
        <v>718</v>
      </c>
      <c r="B550" s="0" t="s">
        <v>2373</v>
      </c>
      <c r="C550" s="4" t="n">
        <v>0.0052</v>
      </c>
      <c r="D550" s="4" t="str">
        <f aca="false">VLOOKUP($A550,таксономия!$1:$1048576,2,0)</f>
        <v>Planctomycetia</v>
      </c>
      <c r="E550" s="0" t="n">
        <v>0</v>
      </c>
      <c r="F550" s="0" t="n">
        <f aca="false">VLOOKUP($A550,арх!$1:$1048576,3,0)</f>
        <v>0</v>
      </c>
      <c r="G550" s="0" t="n">
        <f aca="false">IF(E550+F550=2,1,0)</f>
        <v>0</v>
      </c>
      <c r="H550" s="0" t="n">
        <f aca="false">COUNTIF($G$2:G550,1)</f>
        <v>55</v>
      </c>
      <c r="I550" s="5" t="n">
        <f aca="false">COUNTIF($G$2:G550,0)</f>
        <v>493</v>
      </c>
      <c r="J550" s="2" t="n">
        <f aca="false">COUNTIF(G550:$G$709,0)</f>
        <v>160</v>
      </c>
      <c r="K550" s="2" t="n">
        <f aca="false">COUNTIF(G550:$G$709,1)</f>
        <v>0</v>
      </c>
      <c r="L550" s="2" t="n">
        <f aca="false">H550/(H550+K550)</f>
        <v>1</v>
      </c>
      <c r="M550" s="0" t="n">
        <f aca="false">J550/(J550+I550)</f>
        <v>0.245022970903522</v>
      </c>
      <c r="N550" s="0" t="n">
        <f aca="false">1-M550</f>
        <v>0.754977029096478</v>
      </c>
    </row>
    <row r="551" customFormat="false" ht="15" hidden="false" customHeight="false" outlineLevel="0" collapsed="false">
      <c r="A551" s="0" t="s">
        <v>248</v>
      </c>
      <c r="B551" s="0" t="s">
        <v>2374</v>
      </c>
      <c r="C551" s="4" t="n">
        <v>0.0052</v>
      </c>
      <c r="D551" s="4" t="str">
        <f aca="false">VLOOKUP($A551,таксономия!$1:$1048576,2,0)</f>
        <v>Gammaproteobacteria</v>
      </c>
      <c r="E551" s="0" t="n">
        <v>0</v>
      </c>
      <c r="F551" s="0" t="n">
        <f aca="false">VLOOKUP($A551,арх!$1:$1048576,3,0)</f>
        <v>0</v>
      </c>
      <c r="G551" s="0" t="n">
        <f aca="false">IF(E551+F551=2,1,0)</f>
        <v>0</v>
      </c>
      <c r="H551" s="0" t="n">
        <f aca="false">COUNTIF($G$2:G551,1)</f>
        <v>55</v>
      </c>
      <c r="I551" s="5" t="n">
        <f aca="false">COUNTIF($G$2:G551,0)</f>
        <v>494</v>
      </c>
      <c r="J551" s="2" t="n">
        <f aca="false">COUNTIF(G551:$G$709,0)</f>
        <v>159</v>
      </c>
      <c r="K551" s="2" t="n">
        <f aca="false">COUNTIF(G551:$G$709,1)</f>
        <v>0</v>
      </c>
      <c r="L551" s="2" t="n">
        <f aca="false">H551/(H551+K551)</f>
        <v>1</v>
      </c>
      <c r="M551" s="0" t="n">
        <f aca="false">J551/(J551+I551)</f>
        <v>0.243491577335375</v>
      </c>
      <c r="N551" s="0" t="n">
        <f aca="false">1-M551</f>
        <v>0.756508422664625</v>
      </c>
    </row>
    <row r="552" customFormat="false" ht="15" hidden="false" customHeight="false" outlineLevel="0" collapsed="false">
      <c r="A552" s="0" t="s">
        <v>1170</v>
      </c>
      <c r="B552" s="0" t="s">
        <v>2375</v>
      </c>
      <c r="C552" s="4" t="n">
        <v>0.0052</v>
      </c>
      <c r="D552" s="4" t="str">
        <f aca="false">VLOOKUP($A552,таксономия!$1:$1048576,2,0)</f>
        <v>Streptosporangiales</v>
      </c>
      <c r="E552" s="0" t="n">
        <v>0</v>
      </c>
      <c r="F552" s="0" t="n">
        <f aca="false">VLOOKUP($A552,арх!$1:$1048576,3,0)</f>
        <v>0</v>
      </c>
      <c r="G552" s="0" t="n">
        <f aca="false">IF(E552+F552=2,1,0)</f>
        <v>0</v>
      </c>
      <c r="H552" s="0" t="n">
        <f aca="false">COUNTIF($G$2:G552,1)</f>
        <v>55</v>
      </c>
      <c r="I552" s="5" t="n">
        <f aca="false">COUNTIF($G$2:G552,0)</f>
        <v>495</v>
      </c>
      <c r="J552" s="2" t="n">
        <f aca="false">COUNTIF(G552:$G$709,0)</f>
        <v>158</v>
      </c>
      <c r="K552" s="2" t="n">
        <f aca="false">COUNTIF(G552:$G$709,1)</f>
        <v>0</v>
      </c>
      <c r="L552" s="2" t="n">
        <f aca="false">H552/(H552+K552)</f>
        <v>1</v>
      </c>
      <c r="M552" s="0" t="n">
        <f aca="false">J552/(J552+I552)</f>
        <v>0.241960183767228</v>
      </c>
      <c r="N552" s="0" t="n">
        <f aca="false">1-M552</f>
        <v>0.758039816232772</v>
      </c>
    </row>
    <row r="553" customFormat="false" ht="15" hidden="false" customHeight="false" outlineLevel="0" collapsed="false">
      <c r="A553" s="0" t="s">
        <v>793</v>
      </c>
      <c r="B553" s="0" t="s">
        <v>2376</v>
      </c>
      <c r="C553" s="4" t="n">
        <v>0.0054</v>
      </c>
      <c r="D553" s="4" t="str">
        <f aca="false">VLOOKUP($A553,таксономия!$1:$1048576,2,0)</f>
        <v>Alphaproteobacteria</v>
      </c>
      <c r="E553" s="0" t="n">
        <v>0</v>
      </c>
      <c r="F553" s="0" t="n">
        <f aca="false">VLOOKUP($A553,арх!$1:$1048576,3,0)</f>
        <v>0</v>
      </c>
      <c r="G553" s="0" t="n">
        <f aca="false">IF(E553+F553=2,1,0)</f>
        <v>0</v>
      </c>
      <c r="H553" s="0" t="n">
        <f aca="false">COUNTIF($G$2:G553,1)</f>
        <v>55</v>
      </c>
      <c r="I553" s="5" t="n">
        <f aca="false">COUNTIF($G$2:G553,0)</f>
        <v>496</v>
      </c>
      <c r="J553" s="2" t="n">
        <f aca="false">COUNTIF(G553:$G$709,0)</f>
        <v>157</v>
      </c>
      <c r="K553" s="2" t="n">
        <f aca="false">COUNTIF(G553:$G$709,1)</f>
        <v>0</v>
      </c>
      <c r="L553" s="2" t="n">
        <f aca="false">H553/(H553+K553)</f>
        <v>1</v>
      </c>
      <c r="M553" s="0" t="n">
        <f aca="false">J553/(J553+I553)</f>
        <v>0.240428790199081</v>
      </c>
      <c r="N553" s="0" t="n">
        <f aca="false">1-M553</f>
        <v>0.759571209800919</v>
      </c>
    </row>
    <row r="554" customFormat="false" ht="15" hidden="false" customHeight="false" outlineLevel="0" collapsed="false">
      <c r="A554" s="0" t="s">
        <v>941</v>
      </c>
      <c r="B554" s="0" t="s">
        <v>2377</v>
      </c>
      <c r="C554" s="4" t="n">
        <v>0.0054</v>
      </c>
      <c r="D554" s="4" t="str">
        <f aca="false">VLOOKUP($A554,таксономия!$1:$1048576,2,0)</f>
        <v>Alphaproteobacteria</v>
      </c>
      <c r="E554" s="0" t="n">
        <v>0</v>
      </c>
      <c r="F554" s="0" t="n">
        <f aca="false">VLOOKUP($A554,арх!$1:$1048576,3,0)</f>
        <v>0</v>
      </c>
      <c r="G554" s="0" t="n">
        <f aca="false">IF(E554+F554=2,1,0)</f>
        <v>0</v>
      </c>
      <c r="H554" s="0" t="n">
        <f aca="false">COUNTIF($G$2:G554,1)</f>
        <v>55</v>
      </c>
      <c r="I554" s="5" t="n">
        <f aca="false">COUNTIF($G$2:G554,0)</f>
        <v>497</v>
      </c>
      <c r="J554" s="2" t="n">
        <f aca="false">COUNTIF(G554:$G$709,0)</f>
        <v>156</v>
      </c>
      <c r="K554" s="2" t="n">
        <f aca="false">COUNTIF(G554:$G$709,1)</f>
        <v>0</v>
      </c>
      <c r="L554" s="2" t="n">
        <f aca="false">H554/(H554+K554)</f>
        <v>1</v>
      </c>
      <c r="M554" s="0" t="n">
        <f aca="false">J554/(J554+I554)</f>
        <v>0.238897396630934</v>
      </c>
      <c r="N554" s="0" t="n">
        <f aca="false">1-M554</f>
        <v>0.761102603369066</v>
      </c>
    </row>
    <row r="555" customFormat="false" ht="15" hidden="false" customHeight="false" outlineLevel="0" collapsed="false">
      <c r="A555" s="0" t="s">
        <v>1219</v>
      </c>
      <c r="B555" s="0" t="s">
        <v>2378</v>
      </c>
      <c r="C555" s="4" t="n">
        <v>0.0054</v>
      </c>
      <c r="D555" s="4" t="str">
        <f aca="false">VLOOKUP($A555,таксономия!$1:$1048576,2,0)</f>
        <v>Alphaproteobacteria</v>
      </c>
      <c r="E555" s="0" t="n">
        <v>0</v>
      </c>
      <c r="F555" s="0" t="n">
        <f aca="false">VLOOKUP($A555,арх!$1:$1048576,3,0)</f>
        <v>0</v>
      </c>
      <c r="G555" s="0" t="n">
        <f aca="false">IF(E555+F555=2,1,0)</f>
        <v>0</v>
      </c>
      <c r="H555" s="0" t="n">
        <f aca="false">COUNTIF($G$2:G555,1)</f>
        <v>55</v>
      </c>
      <c r="I555" s="5" t="n">
        <f aca="false">COUNTIF($G$2:G555,0)</f>
        <v>498</v>
      </c>
      <c r="J555" s="2" t="n">
        <f aca="false">COUNTIF(G555:$G$709,0)</f>
        <v>155</v>
      </c>
      <c r="K555" s="2" t="n">
        <f aca="false">COUNTIF(G555:$G$709,1)</f>
        <v>0</v>
      </c>
      <c r="L555" s="2" t="n">
        <f aca="false">H555/(H555+K555)</f>
        <v>1</v>
      </c>
      <c r="M555" s="0" t="n">
        <f aca="false">J555/(J555+I555)</f>
        <v>0.237366003062787</v>
      </c>
      <c r="N555" s="0" t="n">
        <f aca="false">1-M555</f>
        <v>0.762633996937213</v>
      </c>
    </row>
    <row r="556" customFormat="false" ht="15" hidden="false" customHeight="false" outlineLevel="0" collapsed="false">
      <c r="A556" s="0" t="s">
        <v>561</v>
      </c>
      <c r="B556" s="0" t="s">
        <v>2379</v>
      </c>
      <c r="C556" s="4" t="n">
        <v>0.0055</v>
      </c>
      <c r="D556" s="4" t="str">
        <f aca="false">VLOOKUP($A556,таксономия!$1:$1048576,2,0)</f>
        <v>Alphaproteobacteria</v>
      </c>
      <c r="E556" s="0" t="n">
        <v>0</v>
      </c>
      <c r="F556" s="0" t="n">
        <f aca="false">VLOOKUP($A556,арх!$1:$1048576,3,0)</f>
        <v>0</v>
      </c>
      <c r="G556" s="0" t="n">
        <f aca="false">IF(E556+F556=2,1,0)</f>
        <v>0</v>
      </c>
      <c r="H556" s="0" t="n">
        <f aca="false">COUNTIF($G$2:G556,1)</f>
        <v>55</v>
      </c>
      <c r="I556" s="5" t="n">
        <f aca="false">COUNTIF($G$2:G556,0)</f>
        <v>499</v>
      </c>
      <c r="J556" s="2" t="n">
        <f aca="false">COUNTIF(G556:$G$709,0)</f>
        <v>154</v>
      </c>
      <c r="K556" s="2" t="n">
        <f aca="false">COUNTIF(G556:$G$709,1)</f>
        <v>0</v>
      </c>
      <c r="L556" s="2" t="n">
        <f aca="false">H556/(H556+K556)</f>
        <v>1</v>
      </c>
      <c r="M556" s="0" t="n">
        <f aca="false">J556/(J556+I556)</f>
        <v>0.23583460949464</v>
      </c>
      <c r="N556" s="0" t="n">
        <f aca="false">1-M556</f>
        <v>0.76416539050536</v>
      </c>
    </row>
    <row r="557" customFormat="false" ht="15" hidden="false" customHeight="false" outlineLevel="0" collapsed="false">
      <c r="A557" s="0" t="s">
        <v>488</v>
      </c>
      <c r="B557" s="0" t="s">
        <v>2380</v>
      </c>
      <c r="C557" s="4" t="n">
        <v>0.0056</v>
      </c>
      <c r="D557" s="4" t="str">
        <f aca="false">VLOOKUP($A557,таксономия!$1:$1048576,2,0)</f>
        <v>Fusobacteriales</v>
      </c>
      <c r="E557" s="0" t="n">
        <v>0</v>
      </c>
      <c r="F557" s="0" t="n">
        <f aca="false">VLOOKUP($A557,арх!$1:$1048576,3,0)</f>
        <v>0</v>
      </c>
      <c r="G557" s="0" t="n">
        <f aca="false">IF(E557+F557=2,1,0)</f>
        <v>0</v>
      </c>
      <c r="H557" s="0" t="n">
        <f aca="false">COUNTIF($G$2:G557,1)</f>
        <v>55</v>
      </c>
      <c r="I557" s="5" t="n">
        <f aca="false">COUNTIF($G$2:G557,0)</f>
        <v>500</v>
      </c>
      <c r="J557" s="2" t="n">
        <f aca="false">COUNTIF(G557:$G$709,0)</f>
        <v>153</v>
      </c>
      <c r="K557" s="2" t="n">
        <f aca="false">COUNTIF(G557:$G$709,1)</f>
        <v>0</v>
      </c>
      <c r="L557" s="2" t="n">
        <f aca="false">H557/(H557+K557)</f>
        <v>1</v>
      </c>
      <c r="M557" s="0" t="n">
        <f aca="false">J557/(J557+I557)</f>
        <v>0.234303215926493</v>
      </c>
      <c r="N557" s="0" t="n">
        <f aca="false">1-M557</f>
        <v>0.765696784073507</v>
      </c>
    </row>
    <row r="558" customFormat="false" ht="15" hidden="false" customHeight="false" outlineLevel="0" collapsed="false">
      <c r="A558" s="0" t="s">
        <v>1156</v>
      </c>
      <c r="B558" s="0" t="s">
        <v>2381</v>
      </c>
      <c r="C558" s="4" t="n">
        <v>0.0056</v>
      </c>
      <c r="D558" s="4" t="str">
        <f aca="false">VLOOKUP($A558,таксономия!$1:$1048576,2,0)</f>
        <v>Deltaproteobacteria</v>
      </c>
      <c r="E558" s="0" t="n">
        <v>0</v>
      </c>
      <c r="F558" s="0" t="n">
        <f aca="false">VLOOKUP($A558,арх!$1:$1048576,3,0)</f>
        <v>0</v>
      </c>
      <c r="G558" s="0" t="n">
        <f aca="false">IF(E558+F558=2,1,0)</f>
        <v>0</v>
      </c>
      <c r="H558" s="0" t="n">
        <f aca="false">COUNTIF($G$2:G558,1)</f>
        <v>55</v>
      </c>
      <c r="I558" s="5" t="n">
        <f aca="false">COUNTIF($G$2:G558,0)</f>
        <v>501</v>
      </c>
      <c r="J558" s="2" t="n">
        <f aca="false">COUNTIF(G558:$G$709,0)</f>
        <v>152</v>
      </c>
      <c r="K558" s="2" t="n">
        <f aca="false">COUNTIF(G558:$G$709,1)</f>
        <v>0</v>
      </c>
      <c r="L558" s="2" t="n">
        <f aca="false">H558/(H558+K558)</f>
        <v>1</v>
      </c>
      <c r="M558" s="0" t="n">
        <f aca="false">J558/(J558+I558)</f>
        <v>0.232771822358346</v>
      </c>
      <c r="N558" s="0" t="n">
        <f aca="false">1-M558</f>
        <v>0.767228177641654</v>
      </c>
    </row>
    <row r="559" customFormat="false" ht="15" hidden="false" customHeight="false" outlineLevel="0" collapsed="false">
      <c r="A559" s="0" t="s">
        <v>141</v>
      </c>
      <c r="B559" s="0" t="s">
        <v>2382</v>
      </c>
      <c r="C559" s="4" t="n">
        <v>0.0056</v>
      </c>
      <c r="D559" s="4" t="str">
        <f aca="false">VLOOKUP($A559,таксономия!$1:$1048576,2,0)</f>
        <v>Alphaproteobacteria</v>
      </c>
      <c r="E559" s="0" t="n">
        <v>0</v>
      </c>
      <c r="F559" s="0" t="n">
        <f aca="false">VLOOKUP($A559,арх!$1:$1048576,3,0)</f>
        <v>0</v>
      </c>
      <c r="G559" s="0" t="n">
        <f aca="false">IF(E559+F559=2,1,0)</f>
        <v>0</v>
      </c>
      <c r="H559" s="0" t="n">
        <f aca="false">COUNTIF($G$2:G559,1)</f>
        <v>55</v>
      </c>
      <c r="I559" s="5" t="n">
        <f aca="false">COUNTIF($G$2:G559,0)</f>
        <v>502</v>
      </c>
      <c r="J559" s="2" t="n">
        <f aca="false">COUNTIF(G559:$G$709,0)</f>
        <v>151</v>
      </c>
      <c r="K559" s="2" t="n">
        <f aca="false">COUNTIF(G559:$G$709,1)</f>
        <v>0</v>
      </c>
      <c r="L559" s="2" t="n">
        <f aca="false">H559/(H559+K559)</f>
        <v>1</v>
      </c>
      <c r="M559" s="0" t="n">
        <f aca="false">J559/(J559+I559)</f>
        <v>0.231240428790199</v>
      </c>
      <c r="N559" s="0" t="n">
        <f aca="false">1-M559</f>
        <v>0.768759571209801</v>
      </c>
    </row>
    <row r="560" customFormat="false" ht="15" hidden="false" customHeight="false" outlineLevel="0" collapsed="false">
      <c r="A560" s="0" t="s">
        <v>153</v>
      </c>
      <c r="B560" s="0" t="s">
        <v>2383</v>
      </c>
      <c r="C560" s="4" t="n">
        <v>0.0056</v>
      </c>
      <c r="D560" s="4" t="str">
        <f aca="false">VLOOKUP($A560,таксономия!$1:$1048576,2,0)</f>
        <v>Oscillatoriophycideae</v>
      </c>
      <c r="E560" s="0" t="n">
        <v>0</v>
      </c>
      <c r="F560" s="0" t="n">
        <f aca="false">VLOOKUP($A560,арх!$1:$1048576,3,0)</f>
        <v>0</v>
      </c>
      <c r="G560" s="0" t="n">
        <f aca="false">IF(E560+F560=2,1,0)</f>
        <v>0</v>
      </c>
      <c r="H560" s="0" t="n">
        <f aca="false">COUNTIF($G$2:G560,1)</f>
        <v>55</v>
      </c>
      <c r="I560" s="5" t="n">
        <f aca="false">COUNTIF($G$2:G560,0)</f>
        <v>503</v>
      </c>
      <c r="J560" s="2" t="n">
        <f aca="false">COUNTIF(G560:$G$709,0)</f>
        <v>150</v>
      </c>
      <c r="K560" s="2" t="n">
        <f aca="false">COUNTIF(G560:$G$709,1)</f>
        <v>0</v>
      </c>
      <c r="L560" s="2" t="n">
        <f aca="false">H560/(H560+K560)</f>
        <v>1</v>
      </c>
      <c r="M560" s="0" t="n">
        <f aca="false">J560/(J560+I560)</f>
        <v>0.229709035222052</v>
      </c>
      <c r="N560" s="0" t="n">
        <f aca="false">1-M560</f>
        <v>0.770290964777948</v>
      </c>
    </row>
    <row r="561" customFormat="false" ht="15" hidden="false" customHeight="false" outlineLevel="0" collapsed="false">
      <c r="A561" s="0" t="s">
        <v>512</v>
      </c>
      <c r="B561" s="0" t="s">
        <v>2384</v>
      </c>
      <c r="C561" s="4" t="n">
        <v>0.0056</v>
      </c>
      <c r="D561" s="4" t="str">
        <f aca="false">VLOOKUP($A561,таксономия!$1:$1048576,2,0)</f>
        <v>Fusobacteriales</v>
      </c>
      <c r="E561" s="0" t="n">
        <v>0</v>
      </c>
      <c r="F561" s="0" t="n">
        <f aca="false">VLOOKUP($A561,арх!$1:$1048576,3,0)</f>
        <v>0</v>
      </c>
      <c r="G561" s="0" t="n">
        <f aca="false">IF(E561+F561=2,1,0)</f>
        <v>0</v>
      </c>
      <c r="H561" s="0" t="n">
        <f aca="false">COUNTIF($G$2:G561,1)</f>
        <v>55</v>
      </c>
      <c r="I561" s="5" t="n">
        <f aca="false">COUNTIF($G$2:G561,0)</f>
        <v>504</v>
      </c>
      <c r="J561" s="2" t="n">
        <f aca="false">COUNTIF(G561:$G$709,0)</f>
        <v>149</v>
      </c>
      <c r="K561" s="2" t="n">
        <f aca="false">COUNTIF(G561:$G$709,1)</f>
        <v>0</v>
      </c>
      <c r="L561" s="2" t="n">
        <f aca="false">H561/(H561+K561)</f>
        <v>1</v>
      </c>
      <c r="M561" s="0" t="n">
        <f aca="false">J561/(J561+I561)</f>
        <v>0.228177641653905</v>
      </c>
      <c r="N561" s="0" t="n">
        <f aca="false">1-M561</f>
        <v>0.771822358346095</v>
      </c>
    </row>
    <row r="562" customFormat="false" ht="15" hidden="false" customHeight="false" outlineLevel="0" collapsed="false">
      <c r="A562" s="0" t="s">
        <v>361</v>
      </c>
      <c r="B562" s="0" t="s">
        <v>2385</v>
      </c>
      <c r="C562" s="4" t="n">
        <v>0.0057</v>
      </c>
      <c r="D562" s="4" t="str">
        <f aca="false">VLOOKUP($A562,таксономия!$1:$1048576,2,0)</f>
        <v>Gammaproteobacteria</v>
      </c>
      <c r="E562" s="0" t="n">
        <v>0</v>
      </c>
      <c r="F562" s="0" t="n">
        <f aca="false">VLOOKUP($A562,арх!$1:$1048576,3,0)</f>
        <v>0</v>
      </c>
      <c r="G562" s="0" t="n">
        <f aca="false">IF(E562+F562=2,1,0)</f>
        <v>0</v>
      </c>
      <c r="H562" s="0" t="n">
        <f aca="false">COUNTIF($G$2:G562,1)</f>
        <v>55</v>
      </c>
      <c r="I562" s="5" t="n">
        <f aca="false">COUNTIF($G$2:G562,0)</f>
        <v>505</v>
      </c>
      <c r="J562" s="2" t="n">
        <f aca="false">COUNTIF(G562:$G$709,0)</f>
        <v>148</v>
      </c>
      <c r="K562" s="2" t="n">
        <f aca="false">COUNTIF(G562:$G$709,1)</f>
        <v>0</v>
      </c>
      <c r="L562" s="2" t="n">
        <f aca="false">H562/(H562+K562)</f>
        <v>1</v>
      </c>
      <c r="M562" s="0" t="n">
        <f aca="false">J562/(J562+I562)</f>
        <v>0.226646248085758</v>
      </c>
      <c r="N562" s="0" t="n">
        <f aca="false">1-M562</f>
        <v>0.773353751914242</v>
      </c>
    </row>
    <row r="563" customFormat="false" ht="15" hidden="false" customHeight="false" outlineLevel="0" collapsed="false">
      <c r="A563" s="0" t="s">
        <v>194</v>
      </c>
      <c r="B563" s="0" t="s">
        <v>2386</v>
      </c>
      <c r="C563" s="4" t="n">
        <v>0.0058</v>
      </c>
      <c r="D563" s="4" t="str">
        <f aca="false">VLOOKUP($A563,таксономия!$1:$1048576,2,0)</f>
        <v>Alphaproteobacteria</v>
      </c>
      <c r="E563" s="0" t="n">
        <v>0</v>
      </c>
      <c r="F563" s="0" t="n">
        <f aca="false">VLOOKUP($A563,арх!$1:$1048576,3,0)</f>
        <v>0</v>
      </c>
      <c r="G563" s="0" t="n">
        <f aca="false">IF(E563+F563=2,1,0)</f>
        <v>0</v>
      </c>
      <c r="H563" s="0" t="n">
        <f aca="false">COUNTIF($G$2:G563,1)</f>
        <v>55</v>
      </c>
      <c r="I563" s="5" t="n">
        <f aca="false">COUNTIF($G$2:G563,0)</f>
        <v>506</v>
      </c>
      <c r="J563" s="2" t="n">
        <f aca="false">COUNTIF(G563:$G$709,0)</f>
        <v>147</v>
      </c>
      <c r="K563" s="2" t="n">
        <f aca="false">COUNTIF(G563:$G$709,1)</f>
        <v>0</v>
      </c>
      <c r="L563" s="2" t="n">
        <f aca="false">H563/(H563+K563)</f>
        <v>1</v>
      </c>
      <c r="M563" s="0" t="n">
        <f aca="false">J563/(J563+I563)</f>
        <v>0.225114854517611</v>
      </c>
      <c r="N563" s="0" t="n">
        <f aca="false">1-M563</f>
        <v>0.774885145482389</v>
      </c>
    </row>
    <row r="564" customFormat="false" ht="15" hidden="false" customHeight="false" outlineLevel="0" collapsed="false">
      <c r="A564" s="0" t="s">
        <v>432</v>
      </c>
      <c r="B564" s="0" t="s">
        <v>2387</v>
      </c>
      <c r="C564" s="4" t="n">
        <v>0.0058</v>
      </c>
      <c r="D564" s="4" t="str">
        <f aca="false">VLOOKUP($A564,таксономия!$1:$1048576,2,0)</f>
        <v>Gammaproteobacteria</v>
      </c>
      <c r="E564" s="0" t="n">
        <v>0</v>
      </c>
      <c r="F564" s="0" t="n">
        <f aca="false">VLOOKUP($A564,арх!$1:$1048576,3,0)</f>
        <v>0</v>
      </c>
      <c r="G564" s="0" t="n">
        <f aca="false">IF(E564+F564=2,1,0)</f>
        <v>0</v>
      </c>
      <c r="H564" s="0" t="n">
        <f aca="false">COUNTIF($G$2:G564,1)</f>
        <v>55</v>
      </c>
      <c r="I564" s="5" t="n">
        <f aca="false">COUNTIF($G$2:G564,0)</f>
        <v>507</v>
      </c>
      <c r="J564" s="2" t="n">
        <f aca="false">COUNTIF(G564:$G$709,0)</f>
        <v>146</v>
      </c>
      <c r="K564" s="2" t="n">
        <f aca="false">COUNTIF(G564:$G$709,1)</f>
        <v>0</v>
      </c>
      <c r="L564" s="2" t="n">
        <f aca="false">H564/(H564+K564)</f>
        <v>1</v>
      </c>
      <c r="M564" s="0" t="n">
        <f aca="false">J564/(J564+I564)</f>
        <v>0.223583460949464</v>
      </c>
      <c r="N564" s="0" t="n">
        <f aca="false">1-M564</f>
        <v>0.776416539050536</v>
      </c>
    </row>
    <row r="565" customFormat="false" ht="15" hidden="false" customHeight="false" outlineLevel="0" collapsed="false">
      <c r="A565" s="0" t="s">
        <v>295</v>
      </c>
      <c r="B565" s="0" t="s">
        <v>2388</v>
      </c>
      <c r="C565" s="4" t="n">
        <v>0.0059</v>
      </c>
      <c r="D565" s="4" t="str">
        <f aca="false">VLOOKUP($A565,таксономия!$1:$1048576,2,0)</f>
        <v>Bacilli</v>
      </c>
      <c r="E565" s="0" t="n">
        <v>0</v>
      </c>
      <c r="F565" s="0" t="n">
        <f aca="false">VLOOKUP($A565,арх!$1:$1048576,3,0)</f>
        <v>0</v>
      </c>
      <c r="G565" s="0" t="n">
        <f aca="false">IF(E565+F565=2,1,0)</f>
        <v>0</v>
      </c>
      <c r="H565" s="0" t="n">
        <f aca="false">COUNTIF($G$2:G565,1)</f>
        <v>55</v>
      </c>
      <c r="I565" s="5" t="n">
        <f aca="false">COUNTIF($G$2:G565,0)</f>
        <v>508</v>
      </c>
      <c r="J565" s="2" t="n">
        <f aca="false">COUNTIF(G565:$G$709,0)</f>
        <v>145</v>
      </c>
      <c r="K565" s="2" t="n">
        <f aca="false">COUNTIF(G565:$G$709,1)</f>
        <v>0</v>
      </c>
      <c r="L565" s="2" t="n">
        <f aca="false">H565/(H565+K565)</f>
        <v>1</v>
      </c>
      <c r="M565" s="0" t="n">
        <f aca="false">J565/(J565+I565)</f>
        <v>0.222052067381317</v>
      </c>
      <c r="N565" s="0" t="n">
        <f aca="false">1-M565</f>
        <v>0.777947932618683</v>
      </c>
    </row>
    <row r="566" customFormat="false" ht="15" hidden="false" customHeight="false" outlineLevel="0" collapsed="false">
      <c r="A566" s="0" t="s">
        <v>107</v>
      </c>
      <c r="B566" s="0" t="s">
        <v>2389</v>
      </c>
      <c r="C566" s="4" t="n">
        <v>0.006</v>
      </c>
      <c r="D566" s="4" t="str">
        <f aca="false">VLOOKUP($A566,таксономия!$1:$1048576,2,0)</f>
        <v>Alphaproteobacteria</v>
      </c>
      <c r="E566" s="0" t="n">
        <v>0</v>
      </c>
      <c r="F566" s="0" t="n">
        <f aca="false">VLOOKUP($A566,арх!$1:$1048576,3,0)</f>
        <v>0</v>
      </c>
      <c r="G566" s="0" t="n">
        <f aca="false">IF(E566+F566=2,1,0)</f>
        <v>0</v>
      </c>
      <c r="H566" s="0" t="n">
        <f aca="false">COUNTIF($G$2:G566,1)</f>
        <v>55</v>
      </c>
      <c r="I566" s="5" t="n">
        <f aca="false">COUNTIF($G$2:G566,0)</f>
        <v>509</v>
      </c>
      <c r="J566" s="2" t="n">
        <f aca="false">COUNTIF(G566:$G$709,0)</f>
        <v>144</v>
      </c>
      <c r="K566" s="2" t="n">
        <f aca="false">COUNTIF(G566:$G$709,1)</f>
        <v>0</v>
      </c>
      <c r="L566" s="2" t="n">
        <f aca="false">H566/(H566+K566)</f>
        <v>1</v>
      </c>
      <c r="M566" s="0" t="n">
        <f aca="false">J566/(J566+I566)</f>
        <v>0.22052067381317</v>
      </c>
      <c r="N566" s="0" t="n">
        <f aca="false">1-M566</f>
        <v>0.77947932618683</v>
      </c>
    </row>
    <row r="567" customFormat="false" ht="15" hidden="false" customHeight="false" outlineLevel="0" collapsed="false">
      <c r="A567" s="0" t="s">
        <v>384</v>
      </c>
      <c r="B567" s="0" t="s">
        <v>2390</v>
      </c>
      <c r="C567" s="4" t="n">
        <v>0.006</v>
      </c>
      <c r="D567" s="4" t="str">
        <f aca="false">VLOOKUP($A567,таксономия!$1:$1048576,2,0)</f>
        <v>Gammaproteobacteria</v>
      </c>
      <c r="E567" s="0" t="n">
        <v>0</v>
      </c>
      <c r="F567" s="0" t="n">
        <f aca="false">VLOOKUP($A567,арх!$1:$1048576,3,0)</f>
        <v>0</v>
      </c>
      <c r="G567" s="0" t="n">
        <f aca="false">IF(E567+F567=2,1,0)</f>
        <v>0</v>
      </c>
      <c r="H567" s="0" t="n">
        <f aca="false">COUNTIF($G$2:G567,1)</f>
        <v>55</v>
      </c>
      <c r="I567" s="5" t="n">
        <f aca="false">COUNTIF($G$2:G567,0)</f>
        <v>510</v>
      </c>
      <c r="J567" s="2" t="n">
        <f aca="false">COUNTIF(G567:$G$709,0)</f>
        <v>143</v>
      </c>
      <c r="K567" s="2" t="n">
        <f aca="false">COUNTIF(G567:$G$709,1)</f>
        <v>0</v>
      </c>
      <c r="L567" s="2" t="n">
        <f aca="false">H567/(H567+K567)</f>
        <v>1</v>
      </c>
      <c r="M567" s="0" t="n">
        <f aca="false">J567/(J567+I567)</f>
        <v>0.218989280245023</v>
      </c>
      <c r="N567" s="0" t="n">
        <f aca="false">1-M567</f>
        <v>0.781010719754977</v>
      </c>
    </row>
    <row r="568" customFormat="false" ht="15" hidden="false" customHeight="false" outlineLevel="0" collapsed="false">
      <c r="A568" s="0" t="s">
        <v>1029</v>
      </c>
      <c r="B568" s="0" t="s">
        <v>2391</v>
      </c>
      <c r="C568" s="4" t="n">
        <v>0.006</v>
      </c>
      <c r="D568" s="4" t="str">
        <f aca="false">VLOOKUP($A568,таксономия!$1:$1048576,2,0)</f>
        <v>Flavobacteriia</v>
      </c>
      <c r="E568" s="0" t="n">
        <v>0</v>
      </c>
      <c r="F568" s="0" t="n">
        <f aca="false">VLOOKUP($A568,арх!$1:$1048576,3,0)</f>
        <v>0</v>
      </c>
      <c r="G568" s="0" t="n">
        <f aca="false">IF(E568+F568=2,1,0)</f>
        <v>0</v>
      </c>
      <c r="H568" s="0" t="n">
        <f aca="false">COUNTIF($G$2:G568,1)</f>
        <v>55</v>
      </c>
      <c r="I568" s="5" t="n">
        <f aca="false">COUNTIF($G$2:G568,0)</f>
        <v>511</v>
      </c>
      <c r="J568" s="2" t="n">
        <f aca="false">COUNTIF(G568:$G$709,0)</f>
        <v>142</v>
      </c>
      <c r="K568" s="2" t="n">
        <f aca="false">COUNTIF(G568:$G$709,1)</f>
        <v>0</v>
      </c>
      <c r="L568" s="2" t="n">
        <f aca="false">H568/(H568+K568)</f>
        <v>1</v>
      </c>
      <c r="M568" s="0" t="n">
        <f aca="false">J568/(J568+I568)</f>
        <v>0.217457886676876</v>
      </c>
      <c r="N568" s="0" t="n">
        <f aca="false">1-M568</f>
        <v>0.782542113323124</v>
      </c>
    </row>
    <row r="569" customFormat="false" ht="15" hidden="false" customHeight="false" outlineLevel="0" collapsed="false">
      <c r="A569" s="0" t="s">
        <v>797</v>
      </c>
      <c r="B569" s="0" t="s">
        <v>2392</v>
      </c>
      <c r="C569" s="4" t="n">
        <v>0.006</v>
      </c>
      <c r="D569" s="4" t="str">
        <f aca="false">VLOOKUP($A569,таксономия!$1:$1048576,2,0)</f>
        <v>Gammaproteobacteria</v>
      </c>
      <c r="E569" s="0" t="n">
        <v>0</v>
      </c>
      <c r="F569" s="0" t="n">
        <f aca="false">VLOOKUP($A569,арх!$1:$1048576,3,0)</f>
        <v>0</v>
      </c>
      <c r="G569" s="0" t="n">
        <f aca="false">IF(E569+F569=2,1,0)</f>
        <v>0</v>
      </c>
      <c r="H569" s="0" t="n">
        <f aca="false">COUNTIF($G$2:G569,1)</f>
        <v>55</v>
      </c>
      <c r="I569" s="5" t="n">
        <f aca="false">COUNTIF($G$2:G569,0)</f>
        <v>512</v>
      </c>
      <c r="J569" s="2" t="n">
        <f aca="false">COUNTIF(G569:$G$709,0)</f>
        <v>141</v>
      </c>
      <c r="K569" s="2" t="n">
        <f aca="false">COUNTIF(G569:$G$709,1)</f>
        <v>0</v>
      </c>
      <c r="L569" s="2" t="n">
        <f aca="false">H569/(H569+K569)</f>
        <v>1</v>
      </c>
      <c r="M569" s="0" t="n">
        <f aca="false">J569/(J569+I569)</f>
        <v>0.215926493108729</v>
      </c>
      <c r="N569" s="0" t="n">
        <f aca="false">1-M569</f>
        <v>0.784073506891271</v>
      </c>
    </row>
    <row r="570" customFormat="false" ht="15" hidden="false" customHeight="false" outlineLevel="0" collapsed="false">
      <c r="A570" s="0" t="s">
        <v>666</v>
      </c>
      <c r="B570" s="0" t="s">
        <v>2393</v>
      </c>
      <c r="C570" s="4" t="n">
        <v>0.0061</v>
      </c>
      <c r="D570" s="4" t="str">
        <f aca="false">VLOOKUP($A570,таксономия!$1:$1048576,2,0)</f>
        <v>Micrococcales</v>
      </c>
      <c r="E570" s="0" t="n">
        <v>0</v>
      </c>
      <c r="F570" s="0" t="n">
        <f aca="false">VLOOKUP($A570,арх!$1:$1048576,3,0)</f>
        <v>1</v>
      </c>
      <c r="G570" s="0" t="n">
        <f aca="false">IF(E570+F570=2,1,0)</f>
        <v>0</v>
      </c>
      <c r="H570" s="0" t="n">
        <f aca="false">COUNTIF($G$2:G570,1)</f>
        <v>55</v>
      </c>
      <c r="I570" s="5" t="n">
        <f aca="false">COUNTIF($G$2:G570,0)</f>
        <v>513</v>
      </c>
      <c r="J570" s="2" t="n">
        <f aca="false">COUNTIF(G570:$G$709,0)</f>
        <v>140</v>
      </c>
      <c r="K570" s="2" t="n">
        <f aca="false">COUNTIF(G570:$G$709,1)</f>
        <v>0</v>
      </c>
      <c r="L570" s="2" t="n">
        <f aca="false">H570/(H570+K570)</f>
        <v>1</v>
      </c>
      <c r="M570" s="0" t="n">
        <f aca="false">J570/(J570+I570)</f>
        <v>0.214395099540582</v>
      </c>
      <c r="N570" s="0" t="n">
        <f aca="false">1-M570</f>
        <v>0.785604900459418</v>
      </c>
    </row>
    <row r="571" customFormat="false" ht="15" hidden="false" customHeight="false" outlineLevel="0" collapsed="false">
      <c r="A571" s="0" t="s">
        <v>1207</v>
      </c>
      <c r="B571" s="0" t="s">
        <v>2394</v>
      </c>
      <c r="C571" s="4" t="n">
        <v>0.0061</v>
      </c>
      <c r="D571" s="4" t="str">
        <f aca="false">VLOOKUP($A571,таксономия!$1:$1048576,2,0)</f>
        <v>Chlorobia</v>
      </c>
      <c r="E571" s="0" t="n">
        <v>0</v>
      </c>
      <c r="F571" s="0" t="n">
        <f aca="false">VLOOKUP($A571,арх!$1:$1048576,3,0)</f>
        <v>0</v>
      </c>
      <c r="G571" s="0" t="n">
        <f aca="false">IF(E571+F571=2,1,0)</f>
        <v>0</v>
      </c>
      <c r="H571" s="0" t="n">
        <f aca="false">COUNTIF($G$2:G571,1)</f>
        <v>55</v>
      </c>
      <c r="I571" s="5" t="n">
        <f aca="false">COUNTIF($G$2:G571,0)</f>
        <v>514</v>
      </c>
      <c r="J571" s="2" t="n">
        <f aca="false">COUNTIF(G571:$G$709,0)</f>
        <v>139</v>
      </c>
      <c r="K571" s="2" t="n">
        <f aca="false">COUNTIF(G571:$G$709,1)</f>
        <v>0</v>
      </c>
      <c r="L571" s="2" t="n">
        <f aca="false">H571/(H571+K571)</f>
        <v>1</v>
      </c>
      <c r="M571" s="0" t="n">
        <f aca="false">J571/(J571+I571)</f>
        <v>0.212863705972435</v>
      </c>
      <c r="N571" s="0" t="n">
        <f aca="false">1-M571</f>
        <v>0.787136294027565</v>
      </c>
    </row>
    <row r="572" customFormat="false" ht="15" hidden="false" customHeight="false" outlineLevel="0" collapsed="false">
      <c r="A572" s="0" t="s">
        <v>241</v>
      </c>
      <c r="B572" s="0" t="s">
        <v>2395</v>
      </c>
      <c r="C572" s="4" t="n">
        <v>0.0062</v>
      </c>
      <c r="D572" s="4" t="str">
        <f aca="false">VLOOKUP($A572,таксономия!$1:$1048576,2,0)</f>
        <v>Gammaproteobacteria</v>
      </c>
      <c r="E572" s="0" t="n">
        <v>0</v>
      </c>
      <c r="F572" s="0" t="n">
        <f aca="false">VLOOKUP($A572,арх!$1:$1048576,3,0)</f>
        <v>0</v>
      </c>
      <c r="G572" s="0" t="n">
        <f aca="false">IF(E572+F572=2,1,0)</f>
        <v>0</v>
      </c>
      <c r="H572" s="0" t="n">
        <f aca="false">COUNTIF($G$2:G572,1)</f>
        <v>55</v>
      </c>
      <c r="I572" s="5" t="n">
        <f aca="false">COUNTIF($G$2:G572,0)</f>
        <v>515</v>
      </c>
      <c r="J572" s="2" t="n">
        <f aca="false">COUNTIF(G572:$G$709,0)</f>
        <v>138</v>
      </c>
      <c r="K572" s="2" t="n">
        <f aca="false">COUNTIF(G572:$G$709,1)</f>
        <v>0</v>
      </c>
      <c r="L572" s="2" t="n">
        <f aca="false">H572/(H572+K572)</f>
        <v>1</v>
      </c>
      <c r="M572" s="0" t="n">
        <f aca="false">J572/(J572+I572)</f>
        <v>0.211332312404288</v>
      </c>
      <c r="N572" s="0" t="n">
        <f aca="false">1-M572</f>
        <v>0.788667687595712</v>
      </c>
    </row>
    <row r="573" customFormat="false" ht="15" hidden="false" customHeight="false" outlineLevel="0" collapsed="false">
      <c r="A573" s="0" t="s">
        <v>442</v>
      </c>
      <c r="B573" s="0" t="s">
        <v>2396</v>
      </c>
      <c r="C573" s="4" t="n">
        <v>0.0062</v>
      </c>
      <c r="D573" s="4" t="str">
        <f aca="false">VLOOKUP($A573,таксономия!$1:$1048576,2,0)</f>
        <v>Gammaproteobacteria</v>
      </c>
      <c r="E573" s="0" t="n">
        <v>0</v>
      </c>
      <c r="F573" s="0" t="n">
        <f aca="false">VLOOKUP($A573,арх!$1:$1048576,3,0)</f>
        <v>0</v>
      </c>
      <c r="G573" s="0" t="n">
        <f aca="false">IF(E573+F573=2,1,0)</f>
        <v>0</v>
      </c>
      <c r="H573" s="0" t="n">
        <f aca="false">COUNTIF($G$2:G573,1)</f>
        <v>55</v>
      </c>
      <c r="I573" s="5" t="n">
        <f aca="false">COUNTIF($G$2:G573,0)</f>
        <v>516</v>
      </c>
      <c r="J573" s="2" t="n">
        <f aca="false">COUNTIF(G573:$G$709,0)</f>
        <v>137</v>
      </c>
      <c r="K573" s="2" t="n">
        <f aca="false">COUNTIF(G573:$G$709,1)</f>
        <v>0</v>
      </c>
      <c r="L573" s="2" t="n">
        <f aca="false">H573/(H573+K573)</f>
        <v>1</v>
      </c>
      <c r="M573" s="0" t="n">
        <f aca="false">J573/(J573+I573)</f>
        <v>0.209800918836141</v>
      </c>
      <c r="N573" s="0" t="n">
        <f aca="false">1-M573</f>
        <v>0.790199081163859</v>
      </c>
    </row>
    <row r="574" customFormat="false" ht="15" hidden="false" customHeight="false" outlineLevel="0" collapsed="false">
      <c r="A574" s="0" t="s">
        <v>972</v>
      </c>
      <c r="B574" s="0" t="s">
        <v>2397</v>
      </c>
      <c r="C574" s="4" t="n">
        <v>0.0062</v>
      </c>
      <c r="D574" s="4" t="str">
        <f aca="false">VLOOKUP($A574,таксономия!$1:$1048576,2,0)</f>
        <v>Gammaproteobacteria</v>
      </c>
      <c r="E574" s="0" t="n">
        <v>0</v>
      </c>
      <c r="F574" s="0" t="n">
        <f aca="false">VLOOKUP($A574,арх!$1:$1048576,3,0)</f>
        <v>0</v>
      </c>
      <c r="G574" s="0" t="n">
        <f aca="false">IF(E574+F574=2,1,0)</f>
        <v>0</v>
      </c>
      <c r="H574" s="0" t="n">
        <f aca="false">COUNTIF($G$2:G574,1)</f>
        <v>55</v>
      </c>
      <c r="I574" s="5" t="n">
        <f aca="false">COUNTIF($G$2:G574,0)</f>
        <v>517</v>
      </c>
      <c r="J574" s="2" t="n">
        <f aca="false">COUNTIF(G574:$G$709,0)</f>
        <v>136</v>
      </c>
      <c r="K574" s="2" t="n">
        <f aca="false">COUNTIF(G574:$G$709,1)</f>
        <v>0</v>
      </c>
      <c r="L574" s="2" t="n">
        <f aca="false">H574/(H574+K574)</f>
        <v>1</v>
      </c>
      <c r="M574" s="0" t="n">
        <f aca="false">J574/(J574+I574)</f>
        <v>0.208269525267994</v>
      </c>
      <c r="N574" s="0" t="n">
        <f aca="false">1-M574</f>
        <v>0.791730474732006</v>
      </c>
    </row>
    <row r="575" customFormat="false" ht="15" hidden="false" customHeight="false" outlineLevel="0" collapsed="false">
      <c r="A575" s="0" t="s">
        <v>662</v>
      </c>
      <c r="B575" s="0" t="s">
        <v>2398</v>
      </c>
      <c r="C575" s="4" t="n">
        <v>0.0063</v>
      </c>
      <c r="D575" s="4" t="str">
        <f aca="false">VLOOKUP($A575,таксономия!$1:$1048576,2,0)</f>
        <v>ecological metagenomes.</v>
      </c>
      <c r="E575" s="0" t="n">
        <v>0</v>
      </c>
      <c r="F575" s="0" t="n">
        <f aca="false">VLOOKUP($A575,арх!$1:$1048576,3,0)</f>
        <v>0</v>
      </c>
      <c r="G575" s="0" t="n">
        <f aca="false">IF(E575+F575=2,1,0)</f>
        <v>0</v>
      </c>
      <c r="H575" s="0" t="n">
        <f aca="false">COUNTIF($G$2:G575,1)</f>
        <v>55</v>
      </c>
      <c r="I575" s="5" t="n">
        <f aca="false">COUNTIF($G$2:G575,0)</f>
        <v>518</v>
      </c>
      <c r="J575" s="2" t="n">
        <f aca="false">COUNTIF(G575:$G$709,0)</f>
        <v>135</v>
      </c>
      <c r="K575" s="2" t="n">
        <f aca="false">COUNTIF(G575:$G$709,1)</f>
        <v>0</v>
      </c>
      <c r="L575" s="2" t="n">
        <f aca="false">H575/(H575+K575)</f>
        <v>1</v>
      </c>
      <c r="M575" s="0" t="n">
        <f aca="false">J575/(J575+I575)</f>
        <v>0.206738131699847</v>
      </c>
      <c r="N575" s="0" t="n">
        <f aca="false">1-M575</f>
        <v>0.793261868300153</v>
      </c>
    </row>
    <row r="576" customFormat="false" ht="15" hidden="false" customHeight="false" outlineLevel="0" collapsed="false">
      <c r="A576" s="0" t="s">
        <v>261</v>
      </c>
      <c r="B576" s="0" t="s">
        <v>2399</v>
      </c>
      <c r="C576" s="4" t="n">
        <v>0.0065</v>
      </c>
      <c r="D576" s="4" t="str">
        <f aca="false">VLOOKUP($A576,таксономия!$1:$1048576,2,0)</f>
        <v>Betaproteobacteria</v>
      </c>
      <c r="E576" s="0" t="n">
        <v>0</v>
      </c>
      <c r="F576" s="0" t="n">
        <f aca="false">VLOOKUP($A576,арх!$1:$1048576,3,0)</f>
        <v>0</v>
      </c>
      <c r="G576" s="0" t="n">
        <f aca="false">IF(E576+F576=2,1,0)</f>
        <v>0</v>
      </c>
      <c r="H576" s="0" t="n">
        <f aca="false">COUNTIF($G$2:G576,1)</f>
        <v>55</v>
      </c>
      <c r="I576" s="5" t="n">
        <f aca="false">COUNTIF($G$2:G576,0)</f>
        <v>519</v>
      </c>
      <c r="J576" s="2" t="n">
        <f aca="false">COUNTIF(G576:$G$709,0)</f>
        <v>134</v>
      </c>
      <c r="K576" s="2" t="n">
        <f aca="false">COUNTIF(G576:$G$709,1)</f>
        <v>0</v>
      </c>
      <c r="L576" s="2" t="n">
        <f aca="false">H576/(H576+K576)</f>
        <v>1</v>
      </c>
      <c r="M576" s="0" t="n">
        <f aca="false">J576/(J576+I576)</f>
        <v>0.2052067381317</v>
      </c>
      <c r="N576" s="0" t="n">
        <f aca="false">1-M576</f>
        <v>0.7947932618683</v>
      </c>
    </row>
    <row r="577" customFormat="false" ht="15" hidden="false" customHeight="false" outlineLevel="0" collapsed="false">
      <c r="A577" s="0" t="s">
        <v>1039</v>
      </c>
      <c r="B577" s="0" t="s">
        <v>2400</v>
      </c>
      <c r="C577" s="4" t="n">
        <v>0.0066</v>
      </c>
      <c r="D577" s="4" t="str">
        <f aca="false">VLOOKUP($A577,таксономия!$1:$1048576,2,0)</f>
        <v>Gammaproteobacteria</v>
      </c>
      <c r="E577" s="0" t="n">
        <v>0</v>
      </c>
      <c r="F577" s="0" t="n">
        <f aca="false">VLOOKUP($A577,арх!$1:$1048576,3,0)</f>
        <v>0</v>
      </c>
      <c r="G577" s="0" t="n">
        <f aca="false">IF(E577+F577=2,1,0)</f>
        <v>0</v>
      </c>
      <c r="H577" s="0" t="n">
        <f aca="false">COUNTIF($G$2:G577,1)</f>
        <v>55</v>
      </c>
      <c r="I577" s="5" t="n">
        <f aca="false">COUNTIF($G$2:G577,0)</f>
        <v>520</v>
      </c>
      <c r="J577" s="2" t="n">
        <f aca="false">COUNTIF(G577:$G$709,0)</f>
        <v>133</v>
      </c>
      <c r="K577" s="2" t="n">
        <f aca="false">COUNTIF(G577:$G$709,1)</f>
        <v>0</v>
      </c>
      <c r="L577" s="2" t="n">
        <f aca="false">H577/(H577+K577)</f>
        <v>1</v>
      </c>
      <c r="M577" s="0" t="n">
        <f aca="false">J577/(J577+I577)</f>
        <v>0.203675344563553</v>
      </c>
      <c r="N577" s="0" t="n">
        <f aca="false">1-M577</f>
        <v>0.796324655436447</v>
      </c>
    </row>
    <row r="578" customFormat="false" ht="15" hidden="false" customHeight="false" outlineLevel="0" collapsed="false">
      <c r="A578" s="0" t="s">
        <v>1125</v>
      </c>
      <c r="B578" s="0" t="s">
        <v>2401</v>
      </c>
      <c r="C578" s="4" t="n">
        <v>0.0067</v>
      </c>
      <c r="D578" s="4" t="str">
        <f aca="false">VLOOKUP($A578,таксономия!$1:$1048576,2,0)</f>
        <v>Alphaproteobacteria</v>
      </c>
      <c r="E578" s="0" t="n">
        <v>0</v>
      </c>
      <c r="F578" s="0" t="n">
        <f aca="false">VLOOKUP($A578,арх!$1:$1048576,3,0)</f>
        <v>0</v>
      </c>
      <c r="G578" s="0" t="n">
        <f aca="false">IF(E578+F578=2,1,0)</f>
        <v>0</v>
      </c>
      <c r="H578" s="0" t="n">
        <f aca="false">COUNTIF($G$2:G578,1)</f>
        <v>55</v>
      </c>
      <c r="I578" s="5" t="n">
        <f aca="false">COUNTIF($G$2:G578,0)</f>
        <v>521</v>
      </c>
      <c r="J578" s="2" t="n">
        <f aca="false">COUNTIF(G578:$G$709,0)</f>
        <v>132</v>
      </c>
      <c r="K578" s="2" t="n">
        <f aca="false">COUNTIF(G578:$G$709,1)</f>
        <v>0</v>
      </c>
      <c r="L578" s="2" t="n">
        <f aca="false">H578/(H578+K578)</f>
        <v>1</v>
      </c>
      <c r="M578" s="0" t="n">
        <f aca="false">J578/(J578+I578)</f>
        <v>0.202143950995406</v>
      </c>
      <c r="N578" s="0" t="n">
        <f aca="false">1-M578</f>
        <v>0.797856049004594</v>
      </c>
    </row>
    <row r="579" customFormat="false" ht="15" hidden="false" customHeight="false" outlineLevel="0" collapsed="false">
      <c r="A579" s="0" t="s">
        <v>472</v>
      </c>
      <c r="B579" s="0" t="s">
        <v>2402</v>
      </c>
      <c r="C579" s="4" t="n">
        <v>0.0067</v>
      </c>
      <c r="D579" s="4" t="str">
        <f aca="false">VLOOKUP($A579,таксономия!$1:$1048576,2,0)</f>
        <v>Alphaproteobacteria</v>
      </c>
      <c r="E579" s="0" t="n">
        <v>0</v>
      </c>
      <c r="F579" s="0" t="n">
        <f aca="false">VLOOKUP($A579,арх!$1:$1048576,3,0)</f>
        <v>0</v>
      </c>
      <c r="G579" s="0" t="n">
        <f aca="false">IF(E579+F579=2,1,0)</f>
        <v>0</v>
      </c>
      <c r="H579" s="0" t="n">
        <f aca="false">COUNTIF($G$2:G579,1)</f>
        <v>55</v>
      </c>
      <c r="I579" s="5" t="n">
        <f aca="false">COUNTIF($G$2:G579,0)</f>
        <v>522</v>
      </c>
      <c r="J579" s="2" t="n">
        <f aca="false">COUNTIF(G579:$G$709,0)</f>
        <v>131</v>
      </c>
      <c r="K579" s="2" t="n">
        <f aca="false">COUNTIF(G579:$G$709,1)</f>
        <v>0</v>
      </c>
      <c r="L579" s="2" t="n">
        <f aca="false">H579/(H579+K579)</f>
        <v>1</v>
      </c>
      <c r="M579" s="0" t="n">
        <f aca="false">J579/(J579+I579)</f>
        <v>0.200612557427259</v>
      </c>
      <c r="N579" s="0" t="n">
        <f aca="false">1-M579</f>
        <v>0.799387442572741</v>
      </c>
    </row>
    <row r="580" customFormat="false" ht="15" hidden="false" customHeight="false" outlineLevel="0" collapsed="false">
      <c r="A580" s="0" t="s">
        <v>185</v>
      </c>
      <c r="B580" s="0" t="s">
        <v>2403</v>
      </c>
      <c r="C580" s="4" t="n">
        <v>0.0069</v>
      </c>
      <c r="D580" s="4" t="str">
        <f aca="false">VLOOKUP($A580,таксономия!$1:$1048576,2,0)</f>
        <v>Gammaproteobacteria</v>
      </c>
      <c r="E580" s="0" t="n">
        <v>0</v>
      </c>
      <c r="F580" s="0" t="n">
        <f aca="false">VLOOKUP($A580,арх!$1:$1048576,3,0)</f>
        <v>0</v>
      </c>
      <c r="G580" s="0" t="n">
        <f aca="false">IF(E580+F580=2,1,0)</f>
        <v>0</v>
      </c>
      <c r="H580" s="0" t="n">
        <f aca="false">COUNTIF($G$2:G580,1)</f>
        <v>55</v>
      </c>
      <c r="I580" s="5" t="n">
        <f aca="false">COUNTIF($G$2:G580,0)</f>
        <v>523</v>
      </c>
      <c r="J580" s="2" t="n">
        <f aca="false">COUNTIF(G580:$G$709,0)</f>
        <v>130</v>
      </c>
      <c r="K580" s="2" t="n">
        <f aca="false">COUNTIF(G580:$G$709,1)</f>
        <v>0</v>
      </c>
      <c r="L580" s="2" t="n">
        <f aca="false">H580/(H580+K580)</f>
        <v>1</v>
      </c>
      <c r="M580" s="0" t="n">
        <f aca="false">J580/(J580+I580)</f>
        <v>0.199081163859112</v>
      </c>
      <c r="N580" s="0" t="n">
        <f aca="false">1-M580</f>
        <v>0.800918836140888</v>
      </c>
    </row>
    <row r="581" customFormat="false" ht="15" hidden="false" customHeight="false" outlineLevel="0" collapsed="false">
      <c r="A581" s="0" t="s">
        <v>852</v>
      </c>
      <c r="B581" s="0" t="s">
        <v>2404</v>
      </c>
      <c r="C581" s="4" t="n">
        <v>0.007</v>
      </c>
      <c r="D581" s="4" t="str">
        <f aca="false">VLOOKUP($A581,таксономия!$1:$1048576,2,0)</f>
        <v>Alphaproteobacteria</v>
      </c>
      <c r="E581" s="0" t="n">
        <v>0</v>
      </c>
      <c r="F581" s="0" t="n">
        <f aca="false">VLOOKUP($A581,арх!$1:$1048576,3,0)</f>
        <v>0</v>
      </c>
      <c r="G581" s="0" t="n">
        <f aca="false">IF(E581+F581=2,1,0)</f>
        <v>0</v>
      </c>
      <c r="H581" s="0" t="n">
        <f aca="false">COUNTIF($G$2:G581,1)</f>
        <v>55</v>
      </c>
      <c r="I581" s="5" t="n">
        <f aca="false">COUNTIF($G$2:G581,0)</f>
        <v>524</v>
      </c>
      <c r="J581" s="2" t="n">
        <f aca="false">COUNTIF(G581:$G$709,0)</f>
        <v>129</v>
      </c>
      <c r="K581" s="2" t="n">
        <f aca="false">COUNTIF(G581:$G$709,1)</f>
        <v>0</v>
      </c>
      <c r="L581" s="2" t="n">
        <f aca="false">H581/(H581+K581)</f>
        <v>1</v>
      </c>
      <c r="M581" s="0" t="n">
        <f aca="false">J581/(J581+I581)</f>
        <v>0.197549770290965</v>
      </c>
      <c r="N581" s="0" t="n">
        <f aca="false">1-M581</f>
        <v>0.802450229709035</v>
      </c>
    </row>
    <row r="582" customFormat="false" ht="15" hidden="false" customHeight="false" outlineLevel="0" collapsed="false">
      <c r="A582" s="0" t="s">
        <v>193</v>
      </c>
      <c r="B582" s="0" t="s">
        <v>2405</v>
      </c>
      <c r="C582" s="4" t="n">
        <v>0.007</v>
      </c>
      <c r="D582" s="4" t="str">
        <f aca="false">VLOOKUP($A582,таксономия!$1:$1048576,2,0)</f>
        <v>Alphaproteobacteria</v>
      </c>
      <c r="E582" s="0" t="n">
        <v>0</v>
      </c>
      <c r="F582" s="0" t="n">
        <f aca="false">VLOOKUP($A582,арх!$1:$1048576,3,0)</f>
        <v>0</v>
      </c>
      <c r="G582" s="0" t="n">
        <f aca="false">IF(E582+F582=2,1,0)</f>
        <v>0</v>
      </c>
      <c r="H582" s="0" t="n">
        <f aca="false">COUNTIF($G$2:G582,1)</f>
        <v>55</v>
      </c>
      <c r="I582" s="5" t="n">
        <f aca="false">COUNTIF($G$2:G582,0)</f>
        <v>525</v>
      </c>
      <c r="J582" s="2" t="n">
        <f aca="false">COUNTIF(G582:$G$709,0)</f>
        <v>128</v>
      </c>
      <c r="K582" s="2" t="n">
        <f aca="false">COUNTIF(G582:$G$709,1)</f>
        <v>0</v>
      </c>
      <c r="L582" s="2" t="n">
        <f aca="false">H582/(H582+K582)</f>
        <v>1</v>
      </c>
      <c r="M582" s="0" t="n">
        <f aca="false">J582/(J582+I582)</f>
        <v>0.196018376722818</v>
      </c>
      <c r="N582" s="0" t="n">
        <f aca="false">1-M582</f>
        <v>0.803981623277182</v>
      </c>
    </row>
    <row r="583" customFormat="false" ht="15" hidden="false" customHeight="false" outlineLevel="0" collapsed="false">
      <c r="A583" s="0" t="s">
        <v>983</v>
      </c>
      <c r="B583" s="0" t="s">
        <v>2406</v>
      </c>
      <c r="C583" s="4" t="n">
        <v>0.007</v>
      </c>
      <c r="D583" s="4" t="str">
        <f aca="false">VLOOKUP($A583,таксономия!$1:$1048576,2,0)</f>
        <v>Alphaproteobacteria</v>
      </c>
      <c r="E583" s="0" t="n">
        <v>0</v>
      </c>
      <c r="F583" s="0" t="n">
        <f aca="false">VLOOKUP($A583,арх!$1:$1048576,3,0)</f>
        <v>0</v>
      </c>
      <c r="G583" s="0" t="n">
        <f aca="false">IF(E583+F583=2,1,0)</f>
        <v>0</v>
      </c>
      <c r="H583" s="0" t="n">
        <f aca="false">COUNTIF($G$2:G583,1)</f>
        <v>55</v>
      </c>
      <c r="I583" s="5" t="n">
        <f aca="false">COUNTIF($G$2:G583,0)</f>
        <v>526</v>
      </c>
      <c r="J583" s="2" t="n">
        <f aca="false">COUNTIF(G583:$G$709,0)</f>
        <v>127</v>
      </c>
      <c r="K583" s="2" t="n">
        <f aca="false">COUNTIF(G583:$G$709,1)</f>
        <v>0</v>
      </c>
      <c r="L583" s="2" t="n">
        <f aca="false">H583/(H583+K583)</f>
        <v>1</v>
      </c>
      <c r="M583" s="0" t="n">
        <f aca="false">J583/(J583+I583)</f>
        <v>0.194486983154671</v>
      </c>
      <c r="N583" s="0" t="n">
        <f aca="false">1-M583</f>
        <v>0.805513016845329</v>
      </c>
    </row>
    <row r="584" customFormat="false" ht="15" hidden="false" customHeight="false" outlineLevel="0" collapsed="false">
      <c r="A584" s="0" t="s">
        <v>21</v>
      </c>
      <c r="B584" s="0" t="s">
        <v>2407</v>
      </c>
      <c r="C584" s="4" t="n">
        <v>0.007</v>
      </c>
      <c r="D584" s="4" t="str">
        <f aca="false">VLOOKUP($A584,таксономия!$1:$1048576,2,0)</f>
        <v>Nostocales</v>
      </c>
      <c r="E584" s="0" t="n">
        <v>0</v>
      </c>
      <c r="F584" s="0" t="n">
        <f aca="false">VLOOKUP($A584,арх!$1:$1048576,3,0)</f>
        <v>0</v>
      </c>
      <c r="G584" s="0" t="n">
        <f aca="false">IF(E584+F584=2,1,0)</f>
        <v>0</v>
      </c>
      <c r="H584" s="0" t="n">
        <f aca="false">COUNTIF($G$2:G584,1)</f>
        <v>55</v>
      </c>
      <c r="I584" s="5" t="n">
        <f aca="false">COUNTIF($G$2:G584,0)</f>
        <v>527</v>
      </c>
      <c r="J584" s="2" t="n">
        <f aca="false">COUNTIF(G584:$G$709,0)</f>
        <v>126</v>
      </c>
      <c r="K584" s="2" t="n">
        <f aca="false">COUNTIF(G584:$G$709,1)</f>
        <v>0</v>
      </c>
      <c r="L584" s="2" t="n">
        <f aca="false">H584/(H584+K584)</f>
        <v>1</v>
      </c>
      <c r="M584" s="0" t="n">
        <f aca="false">J584/(J584+I584)</f>
        <v>0.192955589586524</v>
      </c>
      <c r="N584" s="0" t="n">
        <f aca="false">1-M584</f>
        <v>0.807044410413476</v>
      </c>
    </row>
    <row r="585" customFormat="false" ht="15" hidden="false" customHeight="false" outlineLevel="0" collapsed="false">
      <c r="A585" s="0" t="s">
        <v>1056</v>
      </c>
      <c r="B585" s="0" t="s">
        <v>2408</v>
      </c>
      <c r="C585" s="4" t="n">
        <v>0.0071</v>
      </c>
      <c r="D585" s="4" t="str">
        <f aca="false">VLOOKUP($A585,таксономия!$1:$1048576,2,0)</f>
        <v>Alphaproteobacteria</v>
      </c>
      <c r="E585" s="0" t="n">
        <v>0</v>
      </c>
      <c r="F585" s="0" t="n">
        <f aca="false">VLOOKUP($A585,арх!$1:$1048576,3,0)</f>
        <v>0</v>
      </c>
      <c r="G585" s="0" t="n">
        <f aca="false">IF(E585+F585=2,1,0)</f>
        <v>0</v>
      </c>
      <c r="H585" s="0" t="n">
        <f aca="false">COUNTIF($G$2:G585,1)</f>
        <v>55</v>
      </c>
      <c r="I585" s="5" t="n">
        <f aca="false">COUNTIF($G$2:G585,0)</f>
        <v>528</v>
      </c>
      <c r="J585" s="2" t="n">
        <f aca="false">COUNTIF(G585:$G$709,0)</f>
        <v>125</v>
      </c>
      <c r="K585" s="2" t="n">
        <f aca="false">COUNTIF(G585:$G$709,1)</f>
        <v>0</v>
      </c>
      <c r="L585" s="2" t="n">
        <f aca="false">H585/(H585+K585)</f>
        <v>1</v>
      </c>
      <c r="M585" s="0" t="n">
        <f aca="false">J585/(J585+I585)</f>
        <v>0.191424196018377</v>
      </c>
      <c r="N585" s="0" t="n">
        <f aca="false">1-M585</f>
        <v>0.808575803981623</v>
      </c>
    </row>
    <row r="586" customFormat="false" ht="15" hidden="false" customHeight="false" outlineLevel="0" collapsed="false">
      <c r="A586" s="0" t="s">
        <v>870</v>
      </c>
      <c r="B586" s="0" t="s">
        <v>2409</v>
      </c>
      <c r="C586" s="4" t="n">
        <v>0.0071</v>
      </c>
      <c r="D586" s="4" t="str">
        <f aca="false">VLOOKUP($A586,таксономия!$1:$1048576,2,0)</f>
        <v>Gammaproteobacteria</v>
      </c>
      <c r="E586" s="0" t="n">
        <v>0</v>
      </c>
      <c r="F586" s="0" t="n">
        <f aca="false">VLOOKUP($A586,арх!$1:$1048576,3,0)</f>
        <v>0</v>
      </c>
      <c r="G586" s="0" t="n">
        <f aca="false">IF(E586+F586=2,1,0)</f>
        <v>0</v>
      </c>
      <c r="H586" s="0" t="n">
        <f aca="false">COUNTIF($G$2:G586,1)</f>
        <v>55</v>
      </c>
      <c r="I586" s="5" t="n">
        <f aca="false">COUNTIF($G$2:G586,0)</f>
        <v>529</v>
      </c>
      <c r="J586" s="2" t="n">
        <f aca="false">COUNTIF(G586:$G$709,0)</f>
        <v>124</v>
      </c>
      <c r="K586" s="2" t="n">
        <f aca="false">COUNTIF(G586:$G$709,1)</f>
        <v>0</v>
      </c>
      <c r="L586" s="2" t="n">
        <f aca="false">H586/(H586+K586)</f>
        <v>1</v>
      </c>
      <c r="M586" s="0" t="n">
        <f aca="false">J586/(J586+I586)</f>
        <v>0.18989280245023</v>
      </c>
      <c r="N586" s="0" t="n">
        <f aca="false">1-M586</f>
        <v>0.81010719754977</v>
      </c>
    </row>
    <row r="587" customFormat="false" ht="15" hidden="false" customHeight="false" outlineLevel="0" collapsed="false">
      <c r="A587" s="0" t="s">
        <v>278</v>
      </c>
      <c r="B587" s="0" t="s">
        <v>2410</v>
      </c>
      <c r="C587" s="4" t="n">
        <v>0.0071</v>
      </c>
      <c r="D587" s="4" t="str">
        <f aca="false">VLOOKUP($A587,таксономия!$1:$1048576,2,0)</f>
        <v>Gammaproteobacteria</v>
      </c>
      <c r="E587" s="0" t="n">
        <v>0</v>
      </c>
      <c r="F587" s="0" t="n">
        <f aca="false">VLOOKUP($A587,арх!$1:$1048576,3,0)</f>
        <v>0</v>
      </c>
      <c r="G587" s="0" t="n">
        <f aca="false">IF(E587+F587=2,1,0)</f>
        <v>0</v>
      </c>
      <c r="H587" s="0" t="n">
        <f aca="false">COUNTIF($G$2:G587,1)</f>
        <v>55</v>
      </c>
      <c r="I587" s="5" t="n">
        <f aca="false">COUNTIF($G$2:G587,0)</f>
        <v>530</v>
      </c>
      <c r="J587" s="2" t="n">
        <f aca="false">COUNTIF(G587:$G$709,0)</f>
        <v>123</v>
      </c>
      <c r="K587" s="2" t="n">
        <f aca="false">COUNTIF(G587:$G$709,1)</f>
        <v>0</v>
      </c>
      <c r="L587" s="2" t="n">
        <f aca="false">H587/(H587+K587)</f>
        <v>1</v>
      </c>
      <c r="M587" s="0" t="n">
        <f aca="false">J587/(J587+I587)</f>
        <v>0.188361408882083</v>
      </c>
      <c r="N587" s="0" t="n">
        <f aca="false">1-M587</f>
        <v>0.811638591117917</v>
      </c>
    </row>
    <row r="588" customFormat="false" ht="15" hidden="false" customHeight="false" outlineLevel="0" collapsed="false">
      <c r="A588" s="0" t="s">
        <v>237</v>
      </c>
      <c r="B588" s="0" t="s">
        <v>2411</v>
      </c>
      <c r="C588" s="4" t="n">
        <v>0.0072</v>
      </c>
      <c r="D588" s="4" t="str">
        <f aca="false">VLOOKUP($A588,таксономия!$1:$1048576,2,0)</f>
        <v>Oscillatoriophycideae</v>
      </c>
      <c r="E588" s="0" t="n">
        <v>0</v>
      </c>
      <c r="F588" s="0" t="n">
        <f aca="false">VLOOKUP($A588,арх!$1:$1048576,3,0)</f>
        <v>0</v>
      </c>
      <c r="G588" s="0" t="n">
        <f aca="false">IF(E588+F588=2,1,0)</f>
        <v>0</v>
      </c>
      <c r="H588" s="0" t="n">
        <f aca="false">COUNTIF($G$2:G588,1)</f>
        <v>55</v>
      </c>
      <c r="I588" s="5" t="n">
        <f aca="false">COUNTIF($G$2:G588,0)</f>
        <v>531</v>
      </c>
      <c r="J588" s="2" t="n">
        <f aca="false">COUNTIF(G588:$G$709,0)</f>
        <v>122</v>
      </c>
      <c r="K588" s="2" t="n">
        <f aca="false">COUNTIF(G588:$G$709,1)</f>
        <v>0</v>
      </c>
      <c r="L588" s="2" t="n">
        <f aca="false">H588/(H588+K588)</f>
        <v>1</v>
      </c>
      <c r="M588" s="0" t="n">
        <f aca="false">J588/(J588+I588)</f>
        <v>0.186830015313936</v>
      </c>
      <c r="N588" s="0" t="n">
        <f aca="false">1-M588</f>
        <v>0.813169984686064</v>
      </c>
    </row>
    <row r="589" customFormat="false" ht="15" hidden="false" customHeight="false" outlineLevel="0" collapsed="false">
      <c r="A589" s="0" t="s">
        <v>85</v>
      </c>
      <c r="B589" s="0" t="s">
        <v>2412</v>
      </c>
      <c r="C589" s="4" t="n">
        <v>0.0072</v>
      </c>
      <c r="D589" s="4" t="str">
        <f aca="false">VLOOKUP($A589,таксономия!$1:$1048576,2,0)</f>
        <v>Alphaproteobacteria</v>
      </c>
      <c r="E589" s="0" t="n">
        <v>0</v>
      </c>
      <c r="F589" s="0" t="n">
        <f aca="false">VLOOKUP($A589,арх!$1:$1048576,3,0)</f>
        <v>0</v>
      </c>
      <c r="G589" s="0" t="n">
        <f aca="false">IF(E589+F589=2,1,0)</f>
        <v>0</v>
      </c>
      <c r="H589" s="0" t="n">
        <f aca="false">COUNTIF($G$2:G589,1)</f>
        <v>55</v>
      </c>
      <c r="I589" s="5" t="n">
        <f aca="false">COUNTIF($G$2:G589,0)</f>
        <v>532</v>
      </c>
      <c r="J589" s="2" t="n">
        <f aca="false">COUNTIF(G589:$G$709,0)</f>
        <v>121</v>
      </c>
      <c r="K589" s="2" t="n">
        <f aca="false">COUNTIF(G589:$G$709,1)</f>
        <v>0</v>
      </c>
      <c r="L589" s="2" t="n">
        <f aca="false">H589/(H589+K589)</f>
        <v>1</v>
      </c>
      <c r="M589" s="0" t="n">
        <f aca="false">J589/(J589+I589)</f>
        <v>0.185298621745789</v>
      </c>
      <c r="N589" s="0" t="n">
        <f aca="false">1-M589</f>
        <v>0.814701378254211</v>
      </c>
    </row>
    <row r="590" customFormat="false" ht="15" hidden="false" customHeight="false" outlineLevel="0" collapsed="false">
      <c r="A590" s="0" t="s">
        <v>309</v>
      </c>
      <c r="B590" s="0" t="s">
        <v>2413</v>
      </c>
      <c r="C590" s="4" t="n">
        <v>0.0072</v>
      </c>
      <c r="D590" s="4" t="str">
        <f aca="false">VLOOKUP($A590,таксономия!$1:$1048576,2,0)</f>
        <v>Corynebacteriales</v>
      </c>
      <c r="E590" s="0" t="n">
        <v>1</v>
      </c>
      <c r="F590" s="0" t="n">
        <f aca="false">VLOOKUP($A590,арх!$1:$1048576,3,0)</f>
        <v>0</v>
      </c>
      <c r="G590" s="0" t="n">
        <f aca="false">IF(E590+F590=2,1,0)</f>
        <v>0</v>
      </c>
      <c r="H590" s="0" t="n">
        <f aca="false">COUNTIF($G$2:G590,1)</f>
        <v>55</v>
      </c>
      <c r="I590" s="5" t="n">
        <f aca="false">COUNTIF($G$2:G590,0)</f>
        <v>533</v>
      </c>
      <c r="J590" s="2" t="n">
        <f aca="false">COUNTIF(G590:$G$709,0)</f>
        <v>120</v>
      </c>
      <c r="K590" s="2" t="n">
        <f aca="false">COUNTIF(G590:$G$709,1)</f>
        <v>0</v>
      </c>
      <c r="L590" s="2" t="n">
        <f aca="false">H590/(H590+K590)</f>
        <v>1</v>
      </c>
      <c r="M590" s="0" t="n">
        <f aca="false">J590/(J590+I590)</f>
        <v>0.183767228177642</v>
      </c>
      <c r="N590" s="0" t="n">
        <f aca="false">1-M590</f>
        <v>0.816232771822358</v>
      </c>
    </row>
    <row r="591" customFormat="false" ht="15" hidden="false" customHeight="false" outlineLevel="0" collapsed="false">
      <c r="A591" s="0" t="s">
        <v>689</v>
      </c>
      <c r="B591" s="0" t="s">
        <v>2414</v>
      </c>
      <c r="C591" s="4" t="n">
        <v>0.0072</v>
      </c>
      <c r="D591" s="4" t="str">
        <f aca="false">VLOOKUP($A591,таксономия!$1:$1048576,2,0)</f>
        <v>Micrococcales</v>
      </c>
      <c r="E591" s="0" t="n">
        <v>0</v>
      </c>
      <c r="F591" s="0" t="n">
        <f aca="false">VLOOKUP($A591,арх!$1:$1048576,3,0)</f>
        <v>0</v>
      </c>
      <c r="G591" s="0" t="n">
        <f aca="false">IF(E591+F591=2,1,0)</f>
        <v>0</v>
      </c>
      <c r="H591" s="0" t="n">
        <f aca="false">COUNTIF($G$2:G591,1)</f>
        <v>55</v>
      </c>
      <c r="I591" s="5" t="n">
        <f aca="false">COUNTIF($G$2:G591,0)</f>
        <v>534</v>
      </c>
      <c r="J591" s="2" t="n">
        <f aca="false">COUNTIF(G591:$G$709,0)</f>
        <v>119</v>
      </c>
      <c r="K591" s="2" t="n">
        <f aca="false">COUNTIF(G591:$G$709,1)</f>
        <v>0</v>
      </c>
      <c r="L591" s="2" t="n">
        <f aca="false">H591/(H591+K591)</f>
        <v>1</v>
      </c>
      <c r="M591" s="0" t="n">
        <f aca="false">J591/(J591+I591)</f>
        <v>0.182235834609495</v>
      </c>
      <c r="N591" s="0" t="n">
        <f aca="false">1-M591</f>
        <v>0.817764165390505</v>
      </c>
    </row>
    <row r="592" customFormat="false" ht="15" hidden="false" customHeight="false" outlineLevel="0" collapsed="false">
      <c r="A592" s="0" t="s">
        <v>265</v>
      </c>
      <c r="B592" s="0" t="s">
        <v>2415</v>
      </c>
      <c r="C592" s="4" t="n">
        <v>0.0072</v>
      </c>
      <c r="D592" s="4" t="str">
        <f aca="false">VLOOKUP($A592,таксономия!$1:$1048576,2,0)</f>
        <v>Alphaproteobacteria</v>
      </c>
      <c r="E592" s="0" t="n">
        <v>0</v>
      </c>
      <c r="F592" s="0" t="n">
        <f aca="false">VLOOKUP($A592,арх!$1:$1048576,3,0)</f>
        <v>0</v>
      </c>
      <c r="G592" s="0" t="n">
        <f aca="false">IF(E592+F592=2,1,0)</f>
        <v>0</v>
      </c>
      <c r="H592" s="0" t="n">
        <f aca="false">COUNTIF($G$2:G592,1)</f>
        <v>55</v>
      </c>
      <c r="I592" s="5" t="n">
        <f aca="false">COUNTIF($G$2:G592,0)</f>
        <v>535</v>
      </c>
      <c r="J592" s="2" t="n">
        <f aca="false">COUNTIF(G592:$G$709,0)</f>
        <v>118</v>
      </c>
      <c r="K592" s="2" t="n">
        <f aca="false">COUNTIF(G592:$G$709,1)</f>
        <v>0</v>
      </c>
      <c r="L592" s="2" t="n">
        <f aca="false">H592/(H592+K592)</f>
        <v>1</v>
      </c>
      <c r="M592" s="0" t="n">
        <f aca="false">J592/(J592+I592)</f>
        <v>0.180704441041348</v>
      </c>
      <c r="N592" s="0" t="n">
        <f aca="false">1-M592</f>
        <v>0.819295558958652</v>
      </c>
    </row>
    <row r="593" customFormat="false" ht="15" hidden="false" customHeight="false" outlineLevel="0" collapsed="false">
      <c r="A593" s="0" t="s">
        <v>960</v>
      </c>
      <c r="B593" s="0" t="s">
        <v>2416</v>
      </c>
      <c r="C593" s="4" t="n">
        <v>0.0073</v>
      </c>
      <c r="D593" s="4" t="str">
        <f aca="false">VLOOKUP($A593,таксономия!$1:$1048576,2,0)</f>
        <v>Corynebacteriales</v>
      </c>
      <c r="E593" s="0" t="n">
        <v>1</v>
      </c>
      <c r="F593" s="0" t="n">
        <f aca="false">VLOOKUP($A593,арх!$1:$1048576,3,0)</f>
        <v>0</v>
      </c>
      <c r="G593" s="0" t="n">
        <f aca="false">IF(E593+F593=2,1,0)</f>
        <v>0</v>
      </c>
      <c r="H593" s="0" t="n">
        <f aca="false">COUNTIF($G$2:G593,1)</f>
        <v>55</v>
      </c>
      <c r="I593" s="5" t="n">
        <f aca="false">COUNTIF($G$2:G593,0)</f>
        <v>536</v>
      </c>
      <c r="J593" s="2" t="n">
        <f aca="false">COUNTIF(G593:$G$709,0)</f>
        <v>117</v>
      </c>
      <c r="K593" s="2" t="n">
        <f aca="false">COUNTIF(G593:$G$709,1)</f>
        <v>0</v>
      </c>
      <c r="L593" s="2" t="n">
        <f aca="false">H593/(H593+K593)</f>
        <v>1</v>
      </c>
      <c r="M593" s="0" t="n">
        <f aca="false">J593/(J593+I593)</f>
        <v>0.179173047473201</v>
      </c>
      <c r="N593" s="0" t="n">
        <f aca="false">1-M593</f>
        <v>0.820826952526799</v>
      </c>
    </row>
    <row r="594" customFormat="false" ht="15" hidden="false" customHeight="false" outlineLevel="0" collapsed="false">
      <c r="A594" s="0" t="s">
        <v>1149</v>
      </c>
      <c r="B594" s="0" t="s">
        <v>2417</v>
      </c>
      <c r="C594" s="4" t="n">
        <v>0.0073</v>
      </c>
      <c r="D594" s="4" t="str">
        <f aca="false">VLOOKUP($A594,таксономия!$1:$1048576,2,0)</f>
        <v>Deltaproteobacteria</v>
      </c>
      <c r="E594" s="0" t="n">
        <v>0</v>
      </c>
      <c r="F594" s="0" t="n">
        <f aca="false">VLOOKUP($A594,арх!$1:$1048576,3,0)</f>
        <v>0</v>
      </c>
      <c r="G594" s="0" t="n">
        <f aca="false">IF(E594+F594=2,1,0)</f>
        <v>0</v>
      </c>
      <c r="H594" s="0" t="n">
        <f aca="false">COUNTIF($G$2:G594,1)</f>
        <v>55</v>
      </c>
      <c r="I594" s="5" t="n">
        <f aca="false">COUNTIF($G$2:G594,0)</f>
        <v>537</v>
      </c>
      <c r="J594" s="2" t="n">
        <f aca="false">COUNTIF(G594:$G$709,0)</f>
        <v>116</v>
      </c>
      <c r="K594" s="2" t="n">
        <f aca="false">COUNTIF(G594:$G$709,1)</f>
        <v>0</v>
      </c>
      <c r="L594" s="2" t="n">
        <f aca="false">H594/(H594+K594)</f>
        <v>1</v>
      </c>
      <c r="M594" s="0" t="n">
        <f aca="false">J594/(J594+I594)</f>
        <v>0.177641653905054</v>
      </c>
      <c r="N594" s="0" t="n">
        <f aca="false">1-M594</f>
        <v>0.822358346094946</v>
      </c>
    </row>
    <row r="595" customFormat="false" ht="15" hidden="false" customHeight="false" outlineLevel="0" collapsed="false">
      <c r="A595" s="0" t="s">
        <v>536</v>
      </c>
      <c r="B595" s="0" t="s">
        <v>2418</v>
      </c>
      <c r="C595" s="4" t="n">
        <v>0.0075</v>
      </c>
      <c r="D595" s="4" t="str">
        <f aca="false">VLOOKUP($A595,таксономия!$1:$1048576,2,0)</f>
        <v>Sphingobacteriia</v>
      </c>
      <c r="E595" s="0" t="n">
        <v>0</v>
      </c>
      <c r="F595" s="0" t="n">
        <f aca="false">VLOOKUP($A595,арх!$1:$1048576,3,0)</f>
        <v>0</v>
      </c>
      <c r="G595" s="0" t="n">
        <f aca="false">IF(E595+F595=2,1,0)</f>
        <v>0</v>
      </c>
      <c r="H595" s="0" t="n">
        <f aca="false">COUNTIF($G$2:G595,1)</f>
        <v>55</v>
      </c>
      <c r="I595" s="5" t="n">
        <f aca="false">COUNTIF($G$2:G595,0)</f>
        <v>538</v>
      </c>
      <c r="J595" s="2" t="n">
        <f aca="false">COUNTIF(G595:$G$709,0)</f>
        <v>115</v>
      </c>
      <c r="K595" s="2" t="n">
        <f aca="false">COUNTIF(G595:$G$709,1)</f>
        <v>0</v>
      </c>
      <c r="L595" s="2" t="n">
        <f aca="false">H595/(H595+K595)</f>
        <v>1</v>
      </c>
      <c r="M595" s="0" t="n">
        <f aca="false">J595/(J595+I595)</f>
        <v>0.176110260336907</v>
      </c>
      <c r="N595" s="0" t="n">
        <f aca="false">1-M595</f>
        <v>0.823889739663093</v>
      </c>
    </row>
    <row r="596" customFormat="false" ht="15" hidden="false" customHeight="false" outlineLevel="0" collapsed="false">
      <c r="A596" s="0" t="s">
        <v>1092</v>
      </c>
      <c r="B596" s="0" t="s">
        <v>2419</v>
      </c>
      <c r="C596" s="4" t="n">
        <v>0.0075</v>
      </c>
      <c r="D596" s="4" t="str">
        <f aca="false">VLOOKUP($A596,таксономия!$1:$1048576,2,0)</f>
        <v>Alphaproteobacteria</v>
      </c>
      <c r="E596" s="0" t="n">
        <v>0</v>
      </c>
      <c r="F596" s="0" t="n">
        <f aca="false">VLOOKUP($A596,арх!$1:$1048576,3,0)</f>
        <v>0</v>
      </c>
      <c r="G596" s="0" t="n">
        <f aca="false">IF(E596+F596=2,1,0)</f>
        <v>0</v>
      </c>
      <c r="H596" s="0" t="n">
        <f aca="false">COUNTIF($G$2:G596,1)</f>
        <v>55</v>
      </c>
      <c r="I596" s="5" t="n">
        <f aca="false">COUNTIF($G$2:G596,0)</f>
        <v>539</v>
      </c>
      <c r="J596" s="2" t="n">
        <f aca="false">COUNTIF(G596:$G$709,0)</f>
        <v>114</v>
      </c>
      <c r="K596" s="2" t="n">
        <f aca="false">COUNTIF(G596:$G$709,1)</f>
        <v>0</v>
      </c>
      <c r="L596" s="2" t="n">
        <f aca="false">H596/(H596+K596)</f>
        <v>1</v>
      </c>
      <c r="M596" s="0" t="n">
        <f aca="false">J596/(J596+I596)</f>
        <v>0.17457886676876</v>
      </c>
      <c r="N596" s="0" t="n">
        <f aca="false">1-M596</f>
        <v>0.82542113323124</v>
      </c>
    </row>
    <row r="597" customFormat="false" ht="15" hidden="false" customHeight="false" outlineLevel="0" collapsed="false">
      <c r="A597" s="0" t="s">
        <v>478</v>
      </c>
      <c r="B597" s="0" t="s">
        <v>2420</v>
      </c>
      <c r="C597" s="4" t="n">
        <v>0.0075</v>
      </c>
      <c r="D597" s="4" t="str">
        <f aca="false">VLOOKUP($A597,таксономия!$1:$1048576,2,0)</f>
        <v>Betaproteobacteria</v>
      </c>
      <c r="E597" s="0" t="n">
        <v>0</v>
      </c>
      <c r="F597" s="0" t="n">
        <f aca="false">VLOOKUP($A597,арх!$1:$1048576,3,0)</f>
        <v>0</v>
      </c>
      <c r="G597" s="0" t="n">
        <f aca="false">IF(E597+F597=2,1,0)</f>
        <v>0</v>
      </c>
      <c r="H597" s="0" t="n">
        <f aca="false">COUNTIF($G$2:G597,1)</f>
        <v>55</v>
      </c>
      <c r="I597" s="5" t="n">
        <f aca="false">COUNTIF($G$2:G597,0)</f>
        <v>540</v>
      </c>
      <c r="J597" s="2" t="n">
        <f aca="false">COUNTIF(G597:$G$709,0)</f>
        <v>113</v>
      </c>
      <c r="K597" s="2" t="n">
        <f aca="false">COUNTIF(G597:$G$709,1)</f>
        <v>0</v>
      </c>
      <c r="L597" s="2" t="n">
        <f aca="false">H597/(H597+K597)</f>
        <v>1</v>
      </c>
      <c r="M597" s="0" t="n">
        <f aca="false">J597/(J597+I597)</f>
        <v>0.173047473200613</v>
      </c>
      <c r="N597" s="0" t="n">
        <f aca="false">1-M597</f>
        <v>0.826952526799387</v>
      </c>
    </row>
    <row r="598" customFormat="false" ht="15" hidden="false" customHeight="false" outlineLevel="0" collapsed="false">
      <c r="A598" s="0" t="s">
        <v>1184</v>
      </c>
      <c r="B598" s="0" t="s">
        <v>2421</v>
      </c>
      <c r="C598" s="4" t="n">
        <v>0.0075</v>
      </c>
      <c r="D598" s="4" t="str">
        <f aca="false">VLOOKUP($A598,таксономия!$1:$1048576,2,0)</f>
        <v>Gammaproteobacteria</v>
      </c>
      <c r="E598" s="0" t="n">
        <v>0</v>
      </c>
      <c r="F598" s="0" t="n">
        <f aca="false">VLOOKUP($A598,арх!$1:$1048576,3,0)</f>
        <v>0</v>
      </c>
      <c r="G598" s="0" t="n">
        <f aca="false">IF(E598+F598=2,1,0)</f>
        <v>0</v>
      </c>
      <c r="H598" s="0" t="n">
        <f aca="false">COUNTIF($G$2:G598,1)</f>
        <v>55</v>
      </c>
      <c r="I598" s="5" t="n">
        <f aca="false">COUNTIF($G$2:G598,0)</f>
        <v>541</v>
      </c>
      <c r="J598" s="2" t="n">
        <f aca="false">COUNTIF(G598:$G$709,0)</f>
        <v>112</v>
      </c>
      <c r="K598" s="2" t="n">
        <f aca="false">COUNTIF(G598:$G$709,1)</f>
        <v>0</v>
      </c>
      <c r="L598" s="2" t="n">
        <f aca="false">H598/(H598+K598)</f>
        <v>1</v>
      </c>
      <c r="M598" s="0" t="n">
        <f aca="false">J598/(J598+I598)</f>
        <v>0.171516079632466</v>
      </c>
      <c r="N598" s="0" t="n">
        <f aca="false">1-M598</f>
        <v>0.828483920367535</v>
      </c>
    </row>
    <row r="599" customFormat="false" ht="15" hidden="false" customHeight="false" outlineLevel="0" collapsed="false">
      <c r="A599" s="0" t="s">
        <v>533</v>
      </c>
      <c r="B599" s="0" t="s">
        <v>2422</v>
      </c>
      <c r="C599" s="4" t="n">
        <v>0.0076</v>
      </c>
      <c r="D599" s="4" t="str">
        <f aca="false">VLOOKUP($A599,таксономия!$1:$1048576,2,0)</f>
        <v>Bacteroidia</v>
      </c>
      <c r="E599" s="0" t="n">
        <v>0</v>
      </c>
      <c r="F599" s="0" t="n">
        <f aca="false">VLOOKUP($A599,арх!$1:$1048576,3,0)</f>
        <v>0</v>
      </c>
      <c r="G599" s="0" t="n">
        <f aca="false">IF(E599+F599=2,1,0)</f>
        <v>0</v>
      </c>
      <c r="H599" s="0" t="n">
        <f aca="false">COUNTIF($G$2:G599,1)</f>
        <v>55</v>
      </c>
      <c r="I599" s="5" t="n">
        <f aca="false">COUNTIF($G$2:G599,0)</f>
        <v>542</v>
      </c>
      <c r="J599" s="2" t="n">
        <f aca="false">COUNTIF(G599:$G$709,0)</f>
        <v>111</v>
      </c>
      <c r="K599" s="2" t="n">
        <f aca="false">COUNTIF(G599:$G$709,1)</f>
        <v>0</v>
      </c>
      <c r="L599" s="2" t="n">
        <f aca="false">H599/(H599+K599)</f>
        <v>1</v>
      </c>
      <c r="M599" s="0" t="n">
        <f aca="false">J599/(J599+I599)</f>
        <v>0.169984686064319</v>
      </c>
      <c r="N599" s="0" t="n">
        <f aca="false">1-M599</f>
        <v>0.830015313935681</v>
      </c>
    </row>
    <row r="600" customFormat="false" ht="15" hidden="false" customHeight="false" outlineLevel="0" collapsed="false">
      <c r="A600" s="0" t="s">
        <v>1114</v>
      </c>
      <c r="B600" s="0" t="s">
        <v>2423</v>
      </c>
      <c r="C600" s="4" t="n">
        <v>0.0077</v>
      </c>
      <c r="D600" s="4" t="str">
        <f aca="false">VLOOKUP($A600,таксономия!$1:$1048576,2,0)</f>
        <v>Alphaproteobacteria</v>
      </c>
      <c r="E600" s="0" t="n">
        <v>0</v>
      </c>
      <c r="F600" s="0" t="n">
        <f aca="false">VLOOKUP($A600,арх!$1:$1048576,3,0)</f>
        <v>0</v>
      </c>
      <c r="G600" s="0" t="n">
        <f aca="false">IF(E600+F600=2,1,0)</f>
        <v>0</v>
      </c>
      <c r="H600" s="0" t="n">
        <f aca="false">COUNTIF($G$2:G600,1)</f>
        <v>55</v>
      </c>
      <c r="I600" s="5" t="n">
        <f aca="false">COUNTIF($G$2:G600,0)</f>
        <v>543</v>
      </c>
      <c r="J600" s="2" t="n">
        <f aca="false">COUNTIF(G600:$G$709,0)</f>
        <v>110</v>
      </c>
      <c r="K600" s="2" t="n">
        <f aca="false">COUNTIF(G600:$G$709,1)</f>
        <v>0</v>
      </c>
      <c r="L600" s="2" t="n">
        <f aca="false">H600/(H600+K600)</f>
        <v>1</v>
      </c>
      <c r="M600" s="0" t="n">
        <f aca="false">J600/(J600+I600)</f>
        <v>0.168453292496172</v>
      </c>
      <c r="N600" s="0" t="n">
        <f aca="false">1-M600</f>
        <v>0.831546707503829</v>
      </c>
    </row>
    <row r="601" customFormat="false" ht="15" hidden="false" customHeight="false" outlineLevel="0" collapsed="false">
      <c r="A601" s="0" t="s">
        <v>857</v>
      </c>
      <c r="B601" s="0" t="s">
        <v>2424</v>
      </c>
      <c r="C601" s="4" t="n">
        <v>0.0077</v>
      </c>
      <c r="D601" s="4" t="str">
        <f aca="false">VLOOKUP($A601,таксономия!$1:$1048576,2,0)</f>
        <v>Flavobacteriia</v>
      </c>
      <c r="E601" s="0" t="n">
        <v>0</v>
      </c>
      <c r="F601" s="0" t="n">
        <f aca="false">VLOOKUP($A601,арх!$1:$1048576,3,0)</f>
        <v>0</v>
      </c>
      <c r="G601" s="0" t="n">
        <f aca="false">IF(E601+F601=2,1,0)</f>
        <v>0</v>
      </c>
      <c r="H601" s="0" t="n">
        <f aca="false">COUNTIF($G$2:G601,1)</f>
        <v>55</v>
      </c>
      <c r="I601" s="5" t="n">
        <f aca="false">COUNTIF($G$2:G601,0)</f>
        <v>544</v>
      </c>
      <c r="J601" s="2" t="n">
        <f aca="false">COUNTIF(G601:$G$709,0)</f>
        <v>109</v>
      </c>
      <c r="K601" s="2" t="n">
        <f aca="false">COUNTIF(G601:$G$709,1)</f>
        <v>0</v>
      </c>
      <c r="L601" s="2" t="n">
        <f aca="false">H601/(H601+K601)</f>
        <v>1</v>
      </c>
      <c r="M601" s="0" t="n">
        <f aca="false">J601/(J601+I601)</f>
        <v>0.166921898928025</v>
      </c>
      <c r="N601" s="0" t="n">
        <f aca="false">1-M601</f>
        <v>0.833078101071975</v>
      </c>
    </row>
    <row r="602" customFormat="false" ht="15" hidden="false" customHeight="false" outlineLevel="0" collapsed="false">
      <c r="A602" s="0" t="s">
        <v>329</v>
      </c>
      <c r="B602" s="0" t="s">
        <v>2425</v>
      </c>
      <c r="C602" s="4" t="n">
        <v>0.0078</v>
      </c>
      <c r="D602" s="4" t="str">
        <f aca="false">VLOOKUP($A602,таксономия!$1:$1048576,2,0)</f>
        <v>Deltaproteobacteria</v>
      </c>
      <c r="E602" s="0" t="n">
        <v>0</v>
      </c>
      <c r="F602" s="0" t="n">
        <f aca="false">VLOOKUP($A602,арх!$1:$1048576,3,0)</f>
        <v>0</v>
      </c>
      <c r="G602" s="0" t="n">
        <f aca="false">IF(E602+F602=2,1,0)</f>
        <v>0</v>
      </c>
      <c r="H602" s="0" t="n">
        <f aca="false">COUNTIF($G$2:G602,1)</f>
        <v>55</v>
      </c>
      <c r="I602" s="5" t="n">
        <f aca="false">COUNTIF($G$2:G602,0)</f>
        <v>545</v>
      </c>
      <c r="J602" s="2" t="n">
        <f aca="false">COUNTIF(G602:$G$709,0)</f>
        <v>108</v>
      </c>
      <c r="K602" s="2" t="n">
        <f aca="false">COUNTIF(G602:$G$709,1)</f>
        <v>0</v>
      </c>
      <c r="L602" s="2" t="n">
        <f aca="false">H602/(H602+K602)</f>
        <v>1</v>
      </c>
      <c r="M602" s="0" t="n">
        <f aca="false">J602/(J602+I602)</f>
        <v>0.165390505359877</v>
      </c>
      <c r="N602" s="0" t="n">
        <f aca="false">1-M602</f>
        <v>0.834609494640123</v>
      </c>
    </row>
    <row r="603" customFormat="false" ht="15" hidden="false" customHeight="false" outlineLevel="0" collapsed="false">
      <c r="A603" s="0" t="s">
        <v>891</v>
      </c>
      <c r="B603" s="0" t="s">
        <v>2426</v>
      </c>
      <c r="C603" s="4" t="n">
        <v>0.0079</v>
      </c>
      <c r="D603" s="4" t="str">
        <f aca="false">VLOOKUP($A603,таксономия!$1:$1048576,2,0)</f>
        <v>Gammaproteobacteria</v>
      </c>
      <c r="E603" s="0" t="n">
        <v>0</v>
      </c>
      <c r="F603" s="0" t="n">
        <f aca="false">VLOOKUP($A603,арх!$1:$1048576,3,0)</f>
        <v>0</v>
      </c>
      <c r="G603" s="0" t="n">
        <f aca="false">IF(E603+F603=2,1,0)</f>
        <v>0</v>
      </c>
      <c r="H603" s="0" t="n">
        <f aca="false">COUNTIF($G$2:G603,1)</f>
        <v>55</v>
      </c>
      <c r="I603" s="5" t="n">
        <f aca="false">COUNTIF($G$2:G603,0)</f>
        <v>546</v>
      </c>
      <c r="J603" s="2" t="n">
        <f aca="false">COUNTIF(G603:$G$709,0)</f>
        <v>107</v>
      </c>
      <c r="K603" s="2" t="n">
        <f aca="false">COUNTIF(G603:$G$709,1)</f>
        <v>0</v>
      </c>
      <c r="L603" s="2" t="n">
        <f aca="false">H603/(H603+K603)</f>
        <v>1</v>
      </c>
      <c r="M603" s="0" t="n">
        <f aca="false">J603/(J603+I603)</f>
        <v>0.16385911179173</v>
      </c>
      <c r="N603" s="0" t="n">
        <f aca="false">1-M603</f>
        <v>0.836140888208269</v>
      </c>
    </row>
    <row r="604" customFormat="false" ht="15" hidden="false" customHeight="false" outlineLevel="0" collapsed="false">
      <c r="A604" s="0" t="s">
        <v>148</v>
      </c>
      <c r="B604" s="0" t="s">
        <v>2427</v>
      </c>
      <c r="C604" s="4" t="n">
        <v>0.0079</v>
      </c>
      <c r="D604" s="4" t="str">
        <f aca="false">VLOOKUP($A604,таксономия!$1:$1048576,2,0)</f>
        <v>Oscillatoriophycideae</v>
      </c>
      <c r="E604" s="0" t="n">
        <v>0</v>
      </c>
      <c r="F604" s="0" t="n">
        <f aca="false">VLOOKUP($A604,арх!$1:$1048576,3,0)</f>
        <v>0</v>
      </c>
      <c r="G604" s="0" t="n">
        <f aca="false">IF(E604+F604=2,1,0)</f>
        <v>0</v>
      </c>
      <c r="H604" s="0" t="n">
        <f aca="false">COUNTIF($G$2:G604,1)</f>
        <v>55</v>
      </c>
      <c r="I604" s="5" t="n">
        <f aca="false">COUNTIF($G$2:G604,0)</f>
        <v>547</v>
      </c>
      <c r="J604" s="2" t="n">
        <f aca="false">COUNTIF(G604:$G$709,0)</f>
        <v>106</v>
      </c>
      <c r="K604" s="2" t="n">
        <f aca="false">COUNTIF(G604:$G$709,1)</f>
        <v>0</v>
      </c>
      <c r="L604" s="2" t="n">
        <f aca="false">H604/(H604+K604)</f>
        <v>1</v>
      </c>
      <c r="M604" s="0" t="n">
        <f aca="false">J604/(J604+I604)</f>
        <v>0.162327718223583</v>
      </c>
      <c r="N604" s="0" t="n">
        <f aca="false">1-M604</f>
        <v>0.837672281776417</v>
      </c>
    </row>
    <row r="605" customFormat="false" ht="15" hidden="false" customHeight="false" outlineLevel="0" collapsed="false">
      <c r="A605" s="0" t="s">
        <v>176</v>
      </c>
      <c r="B605" s="0" t="s">
        <v>2428</v>
      </c>
      <c r="C605" s="4" t="n">
        <v>0.008</v>
      </c>
      <c r="D605" s="4" t="str">
        <f aca="false">VLOOKUP($A605,таксономия!$1:$1048576,2,0)</f>
        <v>Oscillatoriophycideae</v>
      </c>
      <c r="E605" s="0" t="n">
        <v>0</v>
      </c>
      <c r="F605" s="0" t="n">
        <f aca="false">VLOOKUP($A605,арх!$1:$1048576,3,0)</f>
        <v>0</v>
      </c>
      <c r="G605" s="0" t="n">
        <f aca="false">IF(E605+F605=2,1,0)</f>
        <v>0</v>
      </c>
      <c r="H605" s="0" t="n">
        <f aca="false">COUNTIF($G$2:G605,1)</f>
        <v>55</v>
      </c>
      <c r="I605" s="5" t="n">
        <f aca="false">COUNTIF($G$2:G605,0)</f>
        <v>548</v>
      </c>
      <c r="J605" s="2" t="n">
        <f aca="false">COUNTIF(G605:$G$709,0)</f>
        <v>105</v>
      </c>
      <c r="K605" s="2" t="n">
        <f aca="false">COUNTIF(G605:$G$709,1)</f>
        <v>0</v>
      </c>
      <c r="L605" s="2" t="n">
        <f aca="false">H605/(H605+K605)</f>
        <v>1</v>
      </c>
      <c r="M605" s="0" t="n">
        <f aca="false">J605/(J605+I605)</f>
        <v>0.160796324655436</v>
      </c>
      <c r="N605" s="0" t="n">
        <f aca="false">1-M605</f>
        <v>0.839203675344563</v>
      </c>
    </row>
    <row r="606" customFormat="false" ht="15" hidden="false" customHeight="false" outlineLevel="0" collapsed="false">
      <c r="A606" s="0" t="s">
        <v>137</v>
      </c>
      <c r="B606" s="0" t="s">
        <v>2429</v>
      </c>
      <c r="C606" s="4" t="n">
        <v>0.008</v>
      </c>
      <c r="D606" s="4" t="str">
        <f aca="false">VLOOKUP($A606,таксономия!$1:$1048576,2,0)</f>
        <v>Oscillatoriophycideae</v>
      </c>
      <c r="E606" s="0" t="n">
        <v>0</v>
      </c>
      <c r="F606" s="0" t="n">
        <f aca="false">VLOOKUP($A606,арх!$1:$1048576,3,0)</f>
        <v>0</v>
      </c>
      <c r="G606" s="0" t="n">
        <f aca="false">IF(E606+F606=2,1,0)</f>
        <v>0</v>
      </c>
      <c r="H606" s="0" t="n">
        <f aca="false">COUNTIF($G$2:G606,1)</f>
        <v>55</v>
      </c>
      <c r="I606" s="5" t="n">
        <f aca="false">COUNTIF($G$2:G606,0)</f>
        <v>549</v>
      </c>
      <c r="J606" s="2" t="n">
        <f aca="false">COUNTIF(G606:$G$709,0)</f>
        <v>104</v>
      </c>
      <c r="K606" s="2" t="n">
        <f aca="false">COUNTIF(G606:$G$709,1)</f>
        <v>0</v>
      </c>
      <c r="L606" s="2" t="n">
        <f aca="false">H606/(H606+K606)</f>
        <v>1</v>
      </c>
      <c r="M606" s="0" t="n">
        <f aca="false">J606/(J606+I606)</f>
        <v>0.159264931087289</v>
      </c>
      <c r="N606" s="0" t="n">
        <f aca="false">1-M606</f>
        <v>0.840735068912711</v>
      </c>
    </row>
    <row r="607" customFormat="false" ht="15" hidden="false" customHeight="false" outlineLevel="0" collapsed="false">
      <c r="A607" s="0" t="s">
        <v>861</v>
      </c>
      <c r="B607" s="0" t="s">
        <v>2430</v>
      </c>
      <c r="C607" s="4" t="n">
        <v>0.0081</v>
      </c>
      <c r="D607" s="4" t="str">
        <f aca="false">VLOOKUP($A607,таксономия!$1:$1048576,2,0)</f>
        <v>Flavobacteriia</v>
      </c>
      <c r="E607" s="0" t="n">
        <v>0</v>
      </c>
      <c r="F607" s="0" t="n">
        <f aca="false">VLOOKUP($A607,арх!$1:$1048576,3,0)</f>
        <v>0</v>
      </c>
      <c r="G607" s="0" t="n">
        <f aca="false">IF(E607+F607=2,1,0)</f>
        <v>0</v>
      </c>
      <c r="H607" s="0" t="n">
        <f aca="false">COUNTIF($G$2:G607,1)</f>
        <v>55</v>
      </c>
      <c r="I607" s="5" t="n">
        <f aca="false">COUNTIF($G$2:G607,0)</f>
        <v>550</v>
      </c>
      <c r="J607" s="2" t="n">
        <f aca="false">COUNTIF(G607:$G$709,0)</f>
        <v>103</v>
      </c>
      <c r="K607" s="2" t="n">
        <f aca="false">COUNTIF(G607:$G$709,1)</f>
        <v>0</v>
      </c>
      <c r="L607" s="2" t="n">
        <f aca="false">H607/(H607+K607)</f>
        <v>1</v>
      </c>
      <c r="M607" s="0" t="n">
        <f aca="false">J607/(J607+I607)</f>
        <v>0.157733537519142</v>
      </c>
      <c r="N607" s="0" t="n">
        <f aca="false">1-M607</f>
        <v>0.842266462480858</v>
      </c>
    </row>
    <row r="608" customFormat="false" ht="15" hidden="false" customHeight="false" outlineLevel="0" collapsed="false">
      <c r="A608" s="0" t="s">
        <v>385</v>
      </c>
      <c r="B608" s="0" t="s">
        <v>2431</v>
      </c>
      <c r="C608" s="4" t="n">
        <v>0.0081</v>
      </c>
      <c r="D608" s="4" t="str">
        <f aca="false">VLOOKUP($A608,таксономия!$1:$1048576,2,0)</f>
        <v>Gammaproteobacteria</v>
      </c>
      <c r="E608" s="0" t="n">
        <v>0</v>
      </c>
      <c r="F608" s="0" t="n">
        <f aca="false">VLOOKUP($A608,арх!$1:$1048576,3,0)</f>
        <v>0</v>
      </c>
      <c r="G608" s="0" t="n">
        <f aca="false">IF(E608+F608=2,1,0)</f>
        <v>0</v>
      </c>
      <c r="H608" s="0" t="n">
        <f aca="false">COUNTIF($G$2:G608,1)</f>
        <v>55</v>
      </c>
      <c r="I608" s="5" t="n">
        <f aca="false">COUNTIF($G$2:G608,0)</f>
        <v>551</v>
      </c>
      <c r="J608" s="2" t="n">
        <f aca="false">COUNTIF(G608:$G$709,0)</f>
        <v>102</v>
      </c>
      <c r="K608" s="2" t="n">
        <f aca="false">COUNTIF(G608:$G$709,1)</f>
        <v>0</v>
      </c>
      <c r="L608" s="2" t="n">
        <f aca="false">H608/(H608+K608)</f>
        <v>1</v>
      </c>
      <c r="M608" s="0" t="n">
        <f aca="false">J608/(J608+I608)</f>
        <v>0.156202143950995</v>
      </c>
      <c r="N608" s="0" t="n">
        <f aca="false">1-M608</f>
        <v>0.843797856049005</v>
      </c>
    </row>
    <row r="609" customFormat="false" ht="15" hidden="false" customHeight="false" outlineLevel="0" collapsed="false">
      <c r="A609" s="0" t="s">
        <v>1035</v>
      </c>
      <c r="B609" s="0" t="s">
        <v>2432</v>
      </c>
      <c r="C609" s="4" t="n">
        <v>0.0083</v>
      </c>
      <c r="D609" s="4" t="str">
        <f aca="false">VLOOKUP($A609,таксономия!$1:$1048576,2,0)</f>
        <v>Micrococcales</v>
      </c>
      <c r="E609" s="0" t="n">
        <v>0</v>
      </c>
      <c r="F609" s="0" t="n">
        <f aca="false">VLOOKUP($A609,арх!$1:$1048576,3,0)</f>
        <v>0</v>
      </c>
      <c r="G609" s="0" t="n">
        <f aca="false">IF(E609+F609=2,1,0)</f>
        <v>0</v>
      </c>
      <c r="H609" s="0" t="n">
        <f aca="false">COUNTIF($G$2:G609,1)</f>
        <v>55</v>
      </c>
      <c r="I609" s="5" t="n">
        <f aca="false">COUNTIF($G$2:G609,0)</f>
        <v>552</v>
      </c>
      <c r="J609" s="2" t="n">
        <f aca="false">COUNTIF(G609:$G$709,0)</f>
        <v>101</v>
      </c>
      <c r="K609" s="2" t="n">
        <f aca="false">COUNTIF(G609:$G$709,1)</f>
        <v>0</v>
      </c>
      <c r="L609" s="2" t="n">
        <f aca="false">H609/(H609+K609)</f>
        <v>1</v>
      </c>
      <c r="M609" s="0" t="n">
        <f aca="false">J609/(J609+I609)</f>
        <v>0.154670750382848</v>
      </c>
      <c r="N609" s="0" t="n">
        <f aca="false">1-M609</f>
        <v>0.845329249617152</v>
      </c>
    </row>
    <row r="610" customFormat="false" ht="15" hidden="false" customHeight="false" outlineLevel="0" collapsed="false">
      <c r="A610" s="0" t="s">
        <v>381</v>
      </c>
      <c r="B610" s="0" t="s">
        <v>2433</v>
      </c>
      <c r="C610" s="4" t="n">
        <v>0.0083</v>
      </c>
      <c r="D610" s="4" t="str">
        <f aca="false">VLOOKUP($A610,таксономия!$1:$1048576,2,0)</f>
        <v>Streptomycetales</v>
      </c>
      <c r="E610" s="0" t="n">
        <v>0</v>
      </c>
      <c r="F610" s="0" t="n">
        <f aca="false">VLOOKUP($A610,арх!$1:$1048576,3,0)</f>
        <v>0</v>
      </c>
      <c r="G610" s="0" t="n">
        <f aca="false">IF(E610+F610=2,1,0)</f>
        <v>0</v>
      </c>
      <c r="H610" s="0" t="n">
        <f aca="false">COUNTIF($G$2:G610,1)</f>
        <v>55</v>
      </c>
      <c r="I610" s="5" t="n">
        <f aca="false">COUNTIF($G$2:G610,0)</f>
        <v>553</v>
      </c>
      <c r="J610" s="2" t="n">
        <f aca="false">COUNTIF(G610:$G$709,0)</f>
        <v>100</v>
      </c>
      <c r="K610" s="2" t="n">
        <f aca="false">COUNTIF(G610:$G$709,1)</f>
        <v>0</v>
      </c>
      <c r="L610" s="2" t="n">
        <f aca="false">H610/(H610+K610)</f>
        <v>1</v>
      </c>
      <c r="M610" s="0" t="n">
        <f aca="false">J610/(J610+I610)</f>
        <v>0.153139356814701</v>
      </c>
      <c r="N610" s="0" t="n">
        <f aca="false">1-M610</f>
        <v>0.846860643185299</v>
      </c>
    </row>
    <row r="611" customFormat="false" ht="15" hidden="false" customHeight="false" outlineLevel="0" collapsed="false">
      <c r="A611" s="0" t="s">
        <v>934</v>
      </c>
      <c r="B611" s="0" t="s">
        <v>2434</v>
      </c>
      <c r="C611" s="4" t="n">
        <v>0.0083</v>
      </c>
      <c r="D611" s="4" t="str">
        <f aca="false">VLOOKUP($A611,таксономия!$1:$1048576,2,0)</f>
        <v>Streptomycetales</v>
      </c>
      <c r="E611" s="0" t="n">
        <v>0</v>
      </c>
      <c r="F611" s="0" t="n">
        <f aca="false">VLOOKUP($A611,арх!$1:$1048576,3,0)</f>
        <v>0</v>
      </c>
      <c r="G611" s="0" t="n">
        <f aca="false">IF(E611+F611=2,1,0)</f>
        <v>0</v>
      </c>
      <c r="H611" s="0" t="n">
        <f aca="false">COUNTIF($G$2:G611,1)</f>
        <v>55</v>
      </c>
      <c r="I611" s="5" t="n">
        <f aca="false">COUNTIF($G$2:G611,0)</f>
        <v>554</v>
      </c>
      <c r="J611" s="2" t="n">
        <f aca="false">COUNTIF(G611:$G$709,0)</f>
        <v>99</v>
      </c>
      <c r="K611" s="2" t="n">
        <f aca="false">COUNTIF(G611:$G$709,1)</f>
        <v>0</v>
      </c>
      <c r="L611" s="2" t="n">
        <f aca="false">H611/(H611+K611)</f>
        <v>1</v>
      </c>
      <c r="M611" s="0" t="n">
        <f aca="false">J611/(J611+I611)</f>
        <v>0.151607963246554</v>
      </c>
      <c r="N611" s="0" t="n">
        <f aca="false">1-M611</f>
        <v>0.848392036753446</v>
      </c>
    </row>
    <row r="612" customFormat="false" ht="15" hidden="false" customHeight="false" outlineLevel="0" collapsed="false">
      <c r="A612" s="0" t="s">
        <v>286</v>
      </c>
      <c r="B612" s="0" t="s">
        <v>2435</v>
      </c>
      <c r="C612" s="4" t="n">
        <v>0.0085</v>
      </c>
      <c r="D612" s="4" t="str">
        <f aca="false">VLOOKUP($A612,таксономия!$1:$1048576,2,0)</f>
        <v>Corynebacteriales</v>
      </c>
      <c r="E612" s="0" t="n">
        <v>1</v>
      </c>
      <c r="F612" s="0" t="n">
        <f aca="false">VLOOKUP($A612,арх!$1:$1048576,3,0)</f>
        <v>0</v>
      </c>
      <c r="G612" s="0" t="n">
        <f aca="false">IF(E612+F612=2,1,0)</f>
        <v>0</v>
      </c>
      <c r="H612" s="0" t="n">
        <f aca="false">COUNTIF($G$2:G612,1)</f>
        <v>55</v>
      </c>
      <c r="I612" s="5" t="n">
        <f aca="false">COUNTIF($G$2:G612,0)</f>
        <v>555</v>
      </c>
      <c r="J612" s="2" t="n">
        <f aca="false">COUNTIF(G612:$G$709,0)</f>
        <v>98</v>
      </c>
      <c r="K612" s="2" t="n">
        <f aca="false">COUNTIF(G612:$G$709,1)</f>
        <v>0</v>
      </c>
      <c r="L612" s="2" t="n">
        <f aca="false">H612/(H612+K612)</f>
        <v>1</v>
      </c>
      <c r="M612" s="0" t="n">
        <f aca="false">J612/(J612+I612)</f>
        <v>0.150076569678407</v>
      </c>
      <c r="N612" s="0" t="n">
        <f aca="false">1-M612</f>
        <v>0.849923430321593</v>
      </c>
    </row>
    <row r="613" customFormat="false" ht="15" hidden="false" customHeight="false" outlineLevel="0" collapsed="false">
      <c r="A613" s="0" t="s">
        <v>1198</v>
      </c>
      <c r="B613" s="0" t="s">
        <v>2436</v>
      </c>
      <c r="C613" s="4" t="n">
        <v>0.0086</v>
      </c>
      <c r="D613" s="4" t="str">
        <f aca="false">VLOOKUP($A613,таксономия!$1:$1048576,2,0)</f>
        <v>Deltaproteobacteria</v>
      </c>
      <c r="E613" s="0" t="n">
        <v>0</v>
      </c>
      <c r="F613" s="0" t="n">
        <f aca="false">VLOOKUP($A613,арх!$1:$1048576,3,0)</f>
        <v>0</v>
      </c>
      <c r="G613" s="0" t="n">
        <f aca="false">IF(E613+F613=2,1,0)</f>
        <v>0</v>
      </c>
      <c r="H613" s="0" t="n">
        <f aca="false">COUNTIF($G$2:G613,1)</f>
        <v>55</v>
      </c>
      <c r="I613" s="5" t="n">
        <f aca="false">COUNTIF($G$2:G613,0)</f>
        <v>556</v>
      </c>
      <c r="J613" s="2" t="n">
        <f aca="false">COUNTIF(G613:$G$709,0)</f>
        <v>97</v>
      </c>
      <c r="K613" s="2" t="n">
        <f aca="false">COUNTIF(G613:$G$709,1)</f>
        <v>0</v>
      </c>
      <c r="L613" s="2" t="n">
        <f aca="false">H613/(H613+K613)</f>
        <v>1</v>
      </c>
      <c r="M613" s="0" t="n">
        <f aca="false">J613/(J613+I613)</f>
        <v>0.14854517611026</v>
      </c>
      <c r="N613" s="0" t="n">
        <f aca="false">1-M613</f>
        <v>0.85145482388974</v>
      </c>
    </row>
    <row r="614" customFormat="false" ht="15" hidden="false" customHeight="false" outlineLevel="0" collapsed="false">
      <c r="A614" s="0" t="s">
        <v>117</v>
      </c>
      <c r="B614" s="0" t="s">
        <v>2437</v>
      </c>
      <c r="C614" s="4" t="n">
        <v>0.0087</v>
      </c>
      <c r="D614" s="4" t="str">
        <f aca="false">VLOOKUP($A614,таксономия!$1:$1048576,2,0)</f>
        <v>Clostridia</v>
      </c>
      <c r="E614" s="0" t="n">
        <v>0</v>
      </c>
      <c r="F614" s="0" t="n">
        <f aca="false">VLOOKUP($A614,арх!$1:$1048576,3,0)</f>
        <v>0</v>
      </c>
      <c r="G614" s="0" t="n">
        <f aca="false">IF(E614+F614=2,1,0)</f>
        <v>0</v>
      </c>
      <c r="H614" s="0" t="n">
        <f aca="false">COUNTIF($G$2:G614,1)</f>
        <v>55</v>
      </c>
      <c r="I614" s="5" t="n">
        <f aca="false">COUNTIF($G$2:G614,0)</f>
        <v>557</v>
      </c>
      <c r="J614" s="2" t="n">
        <f aca="false">COUNTIF(G614:$G$709,0)</f>
        <v>96</v>
      </c>
      <c r="K614" s="2" t="n">
        <f aca="false">COUNTIF(G614:$G$709,1)</f>
        <v>0</v>
      </c>
      <c r="L614" s="2" t="n">
        <f aca="false">H614/(H614+K614)</f>
        <v>1</v>
      </c>
      <c r="M614" s="0" t="n">
        <f aca="false">J614/(J614+I614)</f>
        <v>0.147013782542113</v>
      </c>
      <c r="N614" s="0" t="n">
        <f aca="false">1-M614</f>
        <v>0.852986217457887</v>
      </c>
    </row>
    <row r="615" customFormat="false" ht="15" hidden="false" customHeight="false" outlineLevel="0" collapsed="false">
      <c r="A615" s="0" t="s">
        <v>981</v>
      </c>
      <c r="B615" s="0" t="s">
        <v>2438</v>
      </c>
      <c r="C615" s="4" t="n">
        <v>0.0087</v>
      </c>
      <c r="D615" s="4" t="str">
        <f aca="false">VLOOKUP($A615,таксономия!$1:$1048576,2,0)</f>
        <v>Bacteroidia</v>
      </c>
      <c r="E615" s="0" t="n">
        <v>0</v>
      </c>
      <c r="F615" s="0" t="n">
        <f aca="false">VLOOKUP($A615,арх!$1:$1048576,3,0)</f>
        <v>0</v>
      </c>
      <c r="G615" s="0" t="n">
        <f aca="false">IF(E615+F615=2,1,0)</f>
        <v>0</v>
      </c>
      <c r="H615" s="0" t="n">
        <f aca="false">COUNTIF($G$2:G615,1)</f>
        <v>55</v>
      </c>
      <c r="I615" s="5" t="n">
        <f aca="false">COUNTIF($G$2:G615,0)</f>
        <v>558</v>
      </c>
      <c r="J615" s="2" t="n">
        <f aca="false">COUNTIF(G615:$G$709,0)</f>
        <v>95</v>
      </c>
      <c r="K615" s="2" t="n">
        <f aca="false">COUNTIF(G615:$G$709,1)</f>
        <v>0</v>
      </c>
      <c r="L615" s="2" t="n">
        <f aca="false">H615/(H615+K615)</f>
        <v>1</v>
      </c>
      <c r="M615" s="0" t="n">
        <f aca="false">J615/(J615+I615)</f>
        <v>0.145482388973966</v>
      </c>
      <c r="N615" s="0" t="n">
        <f aca="false">1-M615</f>
        <v>0.854517611026034</v>
      </c>
    </row>
    <row r="616" customFormat="false" ht="15" hidden="false" customHeight="false" outlineLevel="0" collapsed="false">
      <c r="A616" s="0" t="s">
        <v>299</v>
      </c>
      <c r="B616" s="0" t="s">
        <v>2439</v>
      </c>
      <c r="C616" s="4" t="n">
        <v>0.0088</v>
      </c>
      <c r="D616" s="4" t="str">
        <f aca="false">VLOOKUP($A616,таксономия!$1:$1048576,2,0)</f>
        <v>Bacilli</v>
      </c>
      <c r="E616" s="0" t="n">
        <v>0</v>
      </c>
      <c r="F616" s="0" t="n">
        <f aca="false">VLOOKUP($A616,арх!$1:$1048576,3,0)</f>
        <v>0</v>
      </c>
      <c r="G616" s="0" t="n">
        <f aca="false">IF(E616+F616=2,1,0)</f>
        <v>0</v>
      </c>
      <c r="H616" s="0" t="n">
        <f aca="false">COUNTIF($G$2:G616,1)</f>
        <v>55</v>
      </c>
      <c r="I616" s="5" t="n">
        <f aca="false">COUNTIF($G$2:G616,0)</f>
        <v>559</v>
      </c>
      <c r="J616" s="2" t="n">
        <f aca="false">COUNTIF(G616:$G$709,0)</f>
        <v>94</v>
      </c>
      <c r="K616" s="2" t="n">
        <f aca="false">COUNTIF(G616:$G$709,1)</f>
        <v>0</v>
      </c>
      <c r="L616" s="2" t="n">
        <f aca="false">H616/(H616+K616)</f>
        <v>1</v>
      </c>
      <c r="M616" s="0" t="n">
        <f aca="false">J616/(J616+I616)</f>
        <v>0.143950995405819</v>
      </c>
      <c r="N616" s="0" t="n">
        <f aca="false">1-M616</f>
        <v>0.856049004594181</v>
      </c>
    </row>
    <row r="617" customFormat="false" ht="15" hidden="false" customHeight="false" outlineLevel="0" collapsed="false">
      <c r="A617" s="0" t="s">
        <v>447</v>
      </c>
      <c r="B617" s="0" t="s">
        <v>2440</v>
      </c>
      <c r="C617" s="4" t="n">
        <v>0.0093</v>
      </c>
      <c r="D617" s="4" t="str">
        <f aca="false">VLOOKUP($A617,таксономия!$1:$1048576,2,0)</f>
        <v>Alphaproteobacteria</v>
      </c>
      <c r="E617" s="0" t="n">
        <v>0</v>
      </c>
      <c r="F617" s="0" t="n">
        <f aca="false">VLOOKUP($A617,арх!$1:$1048576,3,0)</f>
        <v>0</v>
      </c>
      <c r="G617" s="0" t="n">
        <f aca="false">IF(E617+F617=2,1,0)</f>
        <v>0</v>
      </c>
      <c r="H617" s="0" t="n">
        <f aca="false">COUNTIF($G$2:G617,1)</f>
        <v>55</v>
      </c>
      <c r="I617" s="5" t="n">
        <f aca="false">COUNTIF($G$2:G617,0)</f>
        <v>560</v>
      </c>
      <c r="J617" s="2" t="n">
        <f aca="false">COUNTIF(G617:$G$709,0)</f>
        <v>93</v>
      </c>
      <c r="K617" s="2" t="n">
        <f aca="false">COUNTIF(G617:$G$709,1)</f>
        <v>0</v>
      </c>
      <c r="L617" s="2" t="n">
        <f aca="false">H617/(H617+K617)</f>
        <v>1</v>
      </c>
      <c r="M617" s="0" t="n">
        <f aca="false">J617/(J617+I617)</f>
        <v>0.142419601837672</v>
      </c>
      <c r="N617" s="0" t="n">
        <f aca="false">1-M617</f>
        <v>0.857580398162328</v>
      </c>
    </row>
    <row r="618" customFormat="false" ht="15" hidden="false" customHeight="false" outlineLevel="0" collapsed="false">
      <c r="A618" s="0" t="s">
        <v>958</v>
      </c>
      <c r="B618" s="0" t="s">
        <v>2441</v>
      </c>
      <c r="C618" s="4" t="n">
        <v>0.0093</v>
      </c>
      <c r="D618" s="4" t="str">
        <f aca="false">VLOOKUP($A618,таксономия!$1:$1048576,2,0)</f>
        <v>Micrococcales</v>
      </c>
      <c r="E618" s="0" t="n">
        <v>0</v>
      </c>
      <c r="F618" s="0" t="n">
        <f aca="false">VLOOKUP($A618,арх!$1:$1048576,3,0)</f>
        <v>0</v>
      </c>
      <c r="G618" s="0" t="n">
        <f aca="false">IF(E618+F618=2,1,0)</f>
        <v>0</v>
      </c>
      <c r="H618" s="0" t="n">
        <f aca="false">COUNTIF($G$2:G618,1)</f>
        <v>55</v>
      </c>
      <c r="I618" s="5" t="n">
        <f aca="false">COUNTIF($G$2:G618,0)</f>
        <v>561</v>
      </c>
      <c r="J618" s="2" t="n">
        <f aca="false">COUNTIF(G618:$G$709,0)</f>
        <v>92</v>
      </c>
      <c r="K618" s="2" t="n">
        <f aca="false">COUNTIF(G618:$G$709,1)</f>
        <v>0</v>
      </c>
      <c r="L618" s="2" t="n">
        <f aca="false">H618/(H618+K618)</f>
        <v>1</v>
      </c>
      <c r="M618" s="0" t="n">
        <f aca="false">J618/(J618+I618)</f>
        <v>0.140888208269525</v>
      </c>
      <c r="N618" s="0" t="n">
        <f aca="false">1-M618</f>
        <v>0.859111791730475</v>
      </c>
    </row>
    <row r="619" customFormat="false" ht="15" hidden="false" customHeight="false" outlineLevel="0" collapsed="false">
      <c r="A619" s="0" t="s">
        <v>435</v>
      </c>
      <c r="B619" s="0" t="s">
        <v>2442</v>
      </c>
      <c r="C619" s="4" t="n">
        <v>0.0095</v>
      </c>
      <c r="D619" s="4" t="str">
        <f aca="false">VLOOKUP($A619,таксономия!$1:$1048576,2,0)</f>
        <v>Frankiales</v>
      </c>
      <c r="E619" s="0" t="n">
        <v>0</v>
      </c>
      <c r="F619" s="0" t="n">
        <f aca="false">VLOOKUP($A619,арх!$1:$1048576,3,0)</f>
        <v>0</v>
      </c>
      <c r="G619" s="0" t="n">
        <f aca="false">IF(E619+F619=2,1,0)</f>
        <v>0</v>
      </c>
      <c r="H619" s="0" t="n">
        <f aca="false">COUNTIF($G$2:G619,1)</f>
        <v>55</v>
      </c>
      <c r="I619" s="5" t="n">
        <f aca="false">COUNTIF($G$2:G619,0)</f>
        <v>562</v>
      </c>
      <c r="J619" s="2" t="n">
        <f aca="false">COUNTIF(G619:$G$709,0)</f>
        <v>91</v>
      </c>
      <c r="K619" s="2" t="n">
        <f aca="false">COUNTIF(G619:$G$709,1)</f>
        <v>0</v>
      </c>
      <c r="L619" s="2" t="n">
        <f aca="false">H619/(H619+K619)</f>
        <v>1</v>
      </c>
      <c r="M619" s="0" t="n">
        <f aca="false">J619/(J619+I619)</f>
        <v>0.139356814701378</v>
      </c>
      <c r="N619" s="0" t="n">
        <f aca="false">1-M619</f>
        <v>0.860643185298622</v>
      </c>
    </row>
    <row r="620" customFormat="false" ht="15" hidden="false" customHeight="false" outlineLevel="0" collapsed="false">
      <c r="A620" s="0" t="s">
        <v>336</v>
      </c>
      <c r="B620" s="0" t="s">
        <v>2443</v>
      </c>
      <c r="C620" s="4" t="n">
        <v>0.0095</v>
      </c>
      <c r="D620" s="4" t="str">
        <f aca="false">VLOOKUP($A620,таксономия!$1:$1048576,2,0)</f>
        <v>Betaproteobacteria</v>
      </c>
      <c r="E620" s="0" t="n">
        <v>0</v>
      </c>
      <c r="F620" s="0" t="n">
        <f aca="false">VLOOKUP($A620,арх!$1:$1048576,3,0)</f>
        <v>0</v>
      </c>
      <c r="G620" s="0" t="n">
        <f aca="false">IF(E620+F620=2,1,0)</f>
        <v>0</v>
      </c>
      <c r="H620" s="0" t="n">
        <f aca="false">COUNTIF($G$2:G620,1)</f>
        <v>55</v>
      </c>
      <c r="I620" s="5" t="n">
        <f aca="false">COUNTIF($G$2:G620,0)</f>
        <v>563</v>
      </c>
      <c r="J620" s="2" t="n">
        <f aca="false">COUNTIF(G620:$G$709,0)</f>
        <v>90</v>
      </c>
      <c r="K620" s="2" t="n">
        <f aca="false">COUNTIF(G620:$G$709,1)</f>
        <v>0</v>
      </c>
      <c r="L620" s="2" t="n">
        <f aca="false">H620/(H620+K620)</f>
        <v>1</v>
      </c>
      <c r="M620" s="0" t="n">
        <f aca="false">J620/(J620+I620)</f>
        <v>0.137825421133231</v>
      </c>
      <c r="N620" s="0" t="n">
        <f aca="false">1-M620</f>
        <v>0.862174578866769</v>
      </c>
    </row>
    <row r="621" customFormat="false" ht="15" hidden="false" customHeight="false" outlineLevel="0" collapsed="false">
      <c r="A621" s="0" t="s">
        <v>526</v>
      </c>
      <c r="B621" s="0" t="s">
        <v>2444</v>
      </c>
      <c r="C621" s="4" t="n">
        <v>0.0098</v>
      </c>
      <c r="D621" s="4" t="str">
        <f aca="false">VLOOKUP($A621,таксономия!$1:$1048576,2,0)</f>
        <v>Deinococci</v>
      </c>
      <c r="E621" s="0" t="n">
        <v>0</v>
      </c>
      <c r="F621" s="0" t="n">
        <f aca="false">VLOOKUP($A621,арх!$1:$1048576,3,0)</f>
        <v>0</v>
      </c>
      <c r="G621" s="0" t="n">
        <f aca="false">IF(E621+F621=2,1,0)</f>
        <v>0</v>
      </c>
      <c r="H621" s="0" t="n">
        <f aca="false">COUNTIF($G$2:G621,1)</f>
        <v>55</v>
      </c>
      <c r="I621" s="5" t="n">
        <f aca="false">COUNTIF($G$2:G621,0)</f>
        <v>564</v>
      </c>
      <c r="J621" s="2" t="n">
        <f aca="false">COUNTIF(G621:$G$709,0)</f>
        <v>89</v>
      </c>
      <c r="K621" s="2" t="n">
        <f aca="false">COUNTIF(G621:$G$709,1)</f>
        <v>0</v>
      </c>
      <c r="L621" s="2" t="n">
        <f aca="false">H621/(H621+K621)</f>
        <v>1</v>
      </c>
      <c r="M621" s="0" t="n">
        <f aca="false">J621/(J621+I621)</f>
        <v>0.136294027565084</v>
      </c>
      <c r="N621" s="0" t="n">
        <f aca="false">1-M621</f>
        <v>0.863705972434916</v>
      </c>
    </row>
    <row r="622" customFormat="false" ht="15" hidden="false" customHeight="false" outlineLevel="0" collapsed="false">
      <c r="A622" s="0" t="s">
        <v>887</v>
      </c>
      <c r="B622" s="0" t="s">
        <v>2445</v>
      </c>
      <c r="C622" s="4" t="n">
        <v>0.0098</v>
      </c>
      <c r="D622" s="4" t="str">
        <f aca="false">VLOOKUP($A622,таксономия!$1:$1048576,2,0)</f>
        <v>Fusobacteriales</v>
      </c>
      <c r="E622" s="0" t="n">
        <v>0</v>
      </c>
      <c r="F622" s="0" t="n">
        <f aca="false">VLOOKUP($A622,арх!$1:$1048576,3,0)</f>
        <v>0</v>
      </c>
      <c r="G622" s="0" t="n">
        <f aca="false">IF(E622+F622=2,1,0)</f>
        <v>0</v>
      </c>
      <c r="H622" s="0" t="n">
        <f aca="false">COUNTIF($G$2:G622,1)</f>
        <v>55</v>
      </c>
      <c r="I622" s="5" t="n">
        <f aca="false">COUNTIF($G$2:G622,0)</f>
        <v>565</v>
      </c>
      <c r="J622" s="2" t="n">
        <f aca="false">COUNTIF(G622:$G$709,0)</f>
        <v>88</v>
      </c>
      <c r="K622" s="2" t="n">
        <f aca="false">COUNTIF(G622:$G$709,1)</f>
        <v>0</v>
      </c>
      <c r="L622" s="2" t="n">
        <f aca="false">H622/(H622+K622)</f>
        <v>1</v>
      </c>
      <c r="M622" s="0" t="n">
        <f aca="false">J622/(J622+I622)</f>
        <v>0.134762633996937</v>
      </c>
      <c r="N622" s="0" t="n">
        <f aca="false">1-M622</f>
        <v>0.865237366003063</v>
      </c>
    </row>
    <row r="623" customFormat="false" ht="15" hidden="false" customHeight="false" outlineLevel="0" collapsed="false">
      <c r="A623" s="0" t="s">
        <v>874</v>
      </c>
      <c r="B623" s="0" t="s">
        <v>2446</v>
      </c>
      <c r="C623" s="4" t="n">
        <v>0.0099</v>
      </c>
      <c r="D623" s="4" t="str">
        <f aca="false">VLOOKUP($A623,таксономия!$1:$1048576,2,0)</f>
        <v>Negativicutes</v>
      </c>
      <c r="E623" s="0" t="n">
        <v>0</v>
      </c>
      <c r="F623" s="0" t="n">
        <f aca="false">VLOOKUP($A623,арх!$1:$1048576,3,0)</f>
        <v>0</v>
      </c>
      <c r="G623" s="0" t="n">
        <f aca="false">IF(E623+F623=2,1,0)</f>
        <v>0</v>
      </c>
      <c r="H623" s="0" t="n">
        <f aca="false">COUNTIF($G$2:G623,1)</f>
        <v>55</v>
      </c>
      <c r="I623" s="5" t="n">
        <f aca="false">COUNTIF($G$2:G623,0)</f>
        <v>566</v>
      </c>
      <c r="J623" s="2" t="n">
        <f aca="false">COUNTIF(G623:$G$709,0)</f>
        <v>87</v>
      </c>
      <c r="K623" s="2" t="n">
        <f aca="false">COUNTIF(G623:$G$709,1)</f>
        <v>0</v>
      </c>
      <c r="L623" s="2" t="n">
        <f aca="false">H623/(H623+K623)</f>
        <v>1</v>
      </c>
      <c r="M623" s="0" t="n">
        <f aca="false">J623/(J623+I623)</f>
        <v>0.13323124042879</v>
      </c>
      <c r="N623" s="0" t="n">
        <f aca="false">1-M623</f>
        <v>0.86676875957121</v>
      </c>
    </row>
    <row r="624" customFormat="false" ht="15" hidden="false" customHeight="false" outlineLevel="0" collapsed="false">
      <c r="A624" s="0" t="s">
        <v>294</v>
      </c>
      <c r="B624" s="0" t="s">
        <v>2447</v>
      </c>
      <c r="C624" s="4" t="n">
        <v>0.01</v>
      </c>
      <c r="D624" s="4" t="str">
        <f aca="false">VLOOKUP($A624,таксономия!$1:$1048576,2,0)</f>
        <v>Bacilli</v>
      </c>
      <c r="E624" s="0" t="n">
        <v>0</v>
      </c>
      <c r="F624" s="0" t="n">
        <f aca="false">VLOOKUP($A624,арх!$1:$1048576,3,0)</f>
        <v>0</v>
      </c>
      <c r="G624" s="0" t="n">
        <f aca="false">IF(E624+F624=2,1,0)</f>
        <v>0</v>
      </c>
      <c r="H624" s="0" t="n">
        <f aca="false">COUNTIF($G$2:G624,1)</f>
        <v>55</v>
      </c>
      <c r="I624" s="5" t="n">
        <f aca="false">COUNTIF($G$2:G624,0)</f>
        <v>567</v>
      </c>
      <c r="J624" s="2" t="n">
        <f aca="false">COUNTIF(G624:$G$709,0)</f>
        <v>86</v>
      </c>
      <c r="K624" s="2" t="n">
        <f aca="false">COUNTIF(G624:$G$709,1)</f>
        <v>0</v>
      </c>
      <c r="L624" s="2" t="n">
        <f aca="false">H624/(H624+K624)</f>
        <v>1</v>
      </c>
      <c r="M624" s="0" t="n">
        <f aca="false">J624/(J624+I624)</f>
        <v>0.131699846860643</v>
      </c>
      <c r="N624" s="0" t="n">
        <f aca="false">1-M624</f>
        <v>0.868300153139357</v>
      </c>
    </row>
    <row r="625" customFormat="false" ht="15" hidden="false" customHeight="false" outlineLevel="0" collapsed="false">
      <c r="A625" s="0" t="s">
        <v>6</v>
      </c>
      <c r="B625" s="0" t="s">
        <v>2448</v>
      </c>
      <c r="C625" s="4" t="n">
        <v>0.01</v>
      </c>
      <c r="D625" s="4" t="str">
        <f aca="false">VLOOKUP($A625,таксономия!$1:$1048576,2,0)</f>
        <v>Alphaproteobacteria</v>
      </c>
      <c r="E625" s="0" t="n">
        <v>0</v>
      </c>
      <c r="F625" s="0" t="n">
        <f aca="false">VLOOKUP($A625,арх!$1:$1048576,3,0)</f>
        <v>0</v>
      </c>
      <c r="G625" s="0" t="n">
        <f aca="false">IF(E625+F625=2,1,0)</f>
        <v>0</v>
      </c>
      <c r="H625" s="0" t="n">
        <f aca="false">COUNTIF($G$2:G625,1)</f>
        <v>55</v>
      </c>
      <c r="I625" s="5" t="n">
        <f aca="false">COUNTIF($G$2:G625,0)</f>
        <v>568</v>
      </c>
      <c r="J625" s="2" t="n">
        <f aca="false">COUNTIF(G625:$G$709,0)</f>
        <v>85</v>
      </c>
      <c r="K625" s="2" t="n">
        <f aca="false">COUNTIF(G625:$G$709,1)</f>
        <v>0</v>
      </c>
      <c r="L625" s="2" t="n">
        <f aca="false">H625/(H625+K625)</f>
        <v>1</v>
      </c>
      <c r="M625" s="0" t="n">
        <f aca="false">J625/(J625+I625)</f>
        <v>0.130168453292496</v>
      </c>
      <c r="N625" s="0" t="n">
        <f aca="false">1-M625</f>
        <v>0.869831546707504</v>
      </c>
    </row>
    <row r="626" customFormat="false" ht="15" hidden="false" customHeight="false" outlineLevel="0" collapsed="false">
      <c r="A626" s="0" t="s">
        <v>212</v>
      </c>
      <c r="B626" s="0" t="s">
        <v>2449</v>
      </c>
      <c r="C626" s="4" t="n">
        <v>0.01</v>
      </c>
      <c r="D626" s="4" t="str">
        <f aca="false">VLOOKUP($A626,таксономия!$1:$1048576,2,0)</f>
        <v>Oscillatoriophycideae</v>
      </c>
      <c r="E626" s="0" t="n">
        <v>0</v>
      </c>
      <c r="F626" s="0" t="n">
        <f aca="false">VLOOKUP($A626,арх!$1:$1048576,3,0)</f>
        <v>0</v>
      </c>
      <c r="G626" s="0" t="n">
        <f aca="false">IF(E626+F626=2,1,0)</f>
        <v>0</v>
      </c>
      <c r="H626" s="0" t="n">
        <f aca="false">COUNTIF($G$2:G626,1)</f>
        <v>55</v>
      </c>
      <c r="I626" s="5" t="n">
        <f aca="false">COUNTIF($G$2:G626,0)</f>
        <v>569</v>
      </c>
      <c r="J626" s="2" t="n">
        <f aca="false">COUNTIF(G626:$G$709,0)</f>
        <v>84</v>
      </c>
      <c r="K626" s="2" t="n">
        <f aca="false">COUNTIF(G626:$G$709,1)</f>
        <v>0</v>
      </c>
      <c r="L626" s="2" t="n">
        <f aca="false">H626/(H626+K626)</f>
        <v>1</v>
      </c>
      <c r="M626" s="0" t="n">
        <f aca="false">J626/(J626+I626)</f>
        <v>0.128637059724349</v>
      </c>
      <c r="N626" s="0" t="n">
        <f aca="false">1-M626</f>
        <v>0.871362940275651</v>
      </c>
    </row>
    <row r="627" customFormat="false" ht="15" hidden="false" customHeight="false" outlineLevel="0" collapsed="false">
      <c r="A627" s="0" t="s">
        <v>298</v>
      </c>
      <c r="B627" s="0" t="s">
        <v>2450</v>
      </c>
      <c r="C627" s="4" t="n">
        <v>0.01</v>
      </c>
      <c r="D627" s="4" t="str">
        <f aca="false">VLOOKUP($A627,таксономия!$1:$1048576,2,0)</f>
        <v>Bacilli</v>
      </c>
      <c r="E627" s="0" t="n">
        <v>0</v>
      </c>
      <c r="F627" s="0" t="n">
        <f aca="false">VLOOKUP($A627,арх!$1:$1048576,3,0)</f>
        <v>0</v>
      </c>
      <c r="G627" s="0" t="n">
        <f aca="false">IF(E627+F627=2,1,0)</f>
        <v>0</v>
      </c>
      <c r="H627" s="0" t="n">
        <f aca="false">COUNTIF($G$2:G627,1)</f>
        <v>55</v>
      </c>
      <c r="I627" s="5" t="n">
        <f aca="false">COUNTIF($G$2:G627,0)</f>
        <v>570</v>
      </c>
      <c r="J627" s="2" t="n">
        <f aca="false">COUNTIF(G627:$G$709,0)</f>
        <v>83</v>
      </c>
      <c r="K627" s="2" t="n">
        <f aca="false">COUNTIF(G627:$G$709,1)</f>
        <v>0</v>
      </c>
      <c r="L627" s="2" t="n">
        <f aca="false">H627/(H627+K627)</f>
        <v>1</v>
      </c>
      <c r="M627" s="0" t="n">
        <f aca="false">J627/(J627+I627)</f>
        <v>0.127105666156202</v>
      </c>
      <c r="N627" s="0" t="n">
        <f aca="false">1-M627</f>
        <v>0.872894333843798</v>
      </c>
    </row>
    <row r="628" customFormat="false" ht="15" hidden="false" customHeight="false" outlineLevel="0" collapsed="false">
      <c r="A628" s="0" t="s">
        <v>225</v>
      </c>
      <c r="B628" s="0" t="s">
        <v>2451</v>
      </c>
      <c r="C628" s="4" t="n">
        <v>0.011</v>
      </c>
      <c r="D628" s="4" t="str">
        <f aca="false">VLOOKUP($A628,таксономия!$1:$1048576,2,0)</f>
        <v>Alphaproteobacteria</v>
      </c>
      <c r="E628" s="0" t="n">
        <v>0</v>
      </c>
      <c r="F628" s="0" t="n">
        <f aca="false">VLOOKUP($A628,арх!$1:$1048576,3,0)</f>
        <v>0</v>
      </c>
      <c r="G628" s="0" t="n">
        <f aca="false">IF(E628+F628=2,1,0)</f>
        <v>0</v>
      </c>
      <c r="H628" s="0" t="n">
        <f aca="false">COUNTIF($G$2:G628,1)</f>
        <v>55</v>
      </c>
      <c r="I628" s="5" t="n">
        <f aca="false">COUNTIF($G$2:G628,0)</f>
        <v>571</v>
      </c>
      <c r="J628" s="2" t="n">
        <f aca="false">COUNTIF(G628:$G$709,0)</f>
        <v>82</v>
      </c>
      <c r="K628" s="2" t="n">
        <f aca="false">COUNTIF(G628:$G$709,1)</f>
        <v>0</v>
      </c>
      <c r="L628" s="2" t="n">
        <f aca="false">H628/(H628+K628)</f>
        <v>1</v>
      </c>
      <c r="M628" s="0" t="n">
        <f aca="false">J628/(J628+I628)</f>
        <v>0.125574272588055</v>
      </c>
      <c r="N628" s="0" t="n">
        <f aca="false">1-M628</f>
        <v>0.874425727411945</v>
      </c>
    </row>
    <row r="629" customFormat="false" ht="15" hidden="false" customHeight="false" outlineLevel="0" collapsed="false">
      <c r="A629" s="0" t="s">
        <v>249</v>
      </c>
      <c r="B629" s="0" t="s">
        <v>2452</v>
      </c>
      <c r="C629" s="4" t="n">
        <v>0.011</v>
      </c>
      <c r="D629" s="4" t="str">
        <f aca="false">VLOOKUP($A629,таксономия!$1:$1048576,2,0)</f>
        <v>Gammaproteobacteria</v>
      </c>
      <c r="E629" s="0" t="n">
        <v>0</v>
      </c>
      <c r="F629" s="0" t="n">
        <f aca="false">VLOOKUP($A629,арх!$1:$1048576,3,0)</f>
        <v>0</v>
      </c>
      <c r="G629" s="0" t="n">
        <f aca="false">IF(E629+F629=2,1,0)</f>
        <v>0</v>
      </c>
      <c r="H629" s="0" t="n">
        <f aca="false">COUNTIF($G$2:G629,1)</f>
        <v>55</v>
      </c>
      <c r="I629" s="5" t="n">
        <f aca="false">COUNTIF($G$2:G629,0)</f>
        <v>572</v>
      </c>
      <c r="J629" s="2" t="n">
        <f aca="false">COUNTIF(G629:$G$709,0)</f>
        <v>81</v>
      </c>
      <c r="K629" s="2" t="n">
        <f aca="false">COUNTIF(G629:$G$709,1)</f>
        <v>0</v>
      </c>
      <c r="L629" s="2" t="n">
        <f aca="false">H629/(H629+K629)</f>
        <v>1</v>
      </c>
      <c r="M629" s="0" t="n">
        <f aca="false">J629/(J629+I629)</f>
        <v>0.124042879019908</v>
      </c>
      <c r="N629" s="0" t="n">
        <f aca="false">1-M629</f>
        <v>0.875957120980092</v>
      </c>
    </row>
    <row r="630" customFormat="false" ht="15" hidden="false" customHeight="false" outlineLevel="0" collapsed="false">
      <c r="A630" s="0" t="s">
        <v>1123</v>
      </c>
      <c r="B630" s="0" t="s">
        <v>2453</v>
      </c>
      <c r="C630" s="4" t="n">
        <v>0.011</v>
      </c>
      <c r="D630" s="4" t="str">
        <f aca="false">VLOOKUP($A630,таксономия!$1:$1048576,2,0)</f>
        <v>Alphaproteobacteria</v>
      </c>
      <c r="E630" s="0" t="n">
        <v>0</v>
      </c>
      <c r="F630" s="0" t="n">
        <f aca="false">VLOOKUP($A630,арх!$1:$1048576,3,0)</f>
        <v>0</v>
      </c>
      <c r="G630" s="0" t="n">
        <f aca="false">IF(E630+F630=2,1,0)</f>
        <v>0</v>
      </c>
      <c r="H630" s="0" t="n">
        <f aca="false">COUNTIF($G$2:G630,1)</f>
        <v>55</v>
      </c>
      <c r="I630" s="5" t="n">
        <f aca="false">COUNTIF($G$2:G630,0)</f>
        <v>573</v>
      </c>
      <c r="J630" s="2" t="n">
        <f aca="false">COUNTIF(G630:$G$709,0)</f>
        <v>80</v>
      </c>
      <c r="K630" s="2" t="n">
        <f aca="false">COUNTIF(G630:$G$709,1)</f>
        <v>0</v>
      </c>
      <c r="L630" s="2" t="n">
        <f aca="false">H630/(H630+K630)</f>
        <v>1</v>
      </c>
      <c r="M630" s="0" t="n">
        <f aca="false">J630/(J630+I630)</f>
        <v>0.122511485451761</v>
      </c>
      <c r="N630" s="0" t="n">
        <f aca="false">1-M630</f>
        <v>0.877488514548239</v>
      </c>
    </row>
    <row r="631" customFormat="false" ht="15" hidden="false" customHeight="false" outlineLevel="0" collapsed="false">
      <c r="A631" s="0" t="s">
        <v>314</v>
      </c>
      <c r="B631" s="0" t="s">
        <v>2454</v>
      </c>
      <c r="C631" s="4" t="n">
        <v>0.011</v>
      </c>
      <c r="D631" s="4" t="str">
        <f aca="false">VLOOKUP($A631,таксономия!$1:$1048576,2,0)</f>
        <v>Micromonosporales</v>
      </c>
      <c r="E631" s="0" t="n">
        <v>0</v>
      </c>
      <c r="F631" s="0" t="n">
        <f aca="false">VLOOKUP($A631,арх!$1:$1048576,3,0)</f>
        <v>0</v>
      </c>
      <c r="G631" s="0" t="n">
        <f aca="false">IF(E631+F631=2,1,0)</f>
        <v>0</v>
      </c>
      <c r="H631" s="0" t="n">
        <f aca="false">COUNTIF($G$2:G631,1)</f>
        <v>55</v>
      </c>
      <c r="I631" s="5" t="n">
        <f aca="false">COUNTIF($G$2:G631,0)</f>
        <v>574</v>
      </c>
      <c r="J631" s="2" t="n">
        <f aca="false">COUNTIF(G631:$G$709,0)</f>
        <v>79</v>
      </c>
      <c r="K631" s="2" t="n">
        <f aca="false">COUNTIF(G631:$G$709,1)</f>
        <v>0</v>
      </c>
      <c r="L631" s="2" t="n">
        <f aca="false">H631/(H631+K631)</f>
        <v>1</v>
      </c>
      <c r="M631" s="0" t="n">
        <f aca="false">J631/(J631+I631)</f>
        <v>0.120980091883614</v>
      </c>
      <c r="N631" s="0" t="n">
        <f aca="false">1-M631</f>
        <v>0.879019908116386</v>
      </c>
    </row>
    <row r="632" customFormat="false" ht="15" hidden="false" customHeight="false" outlineLevel="0" collapsed="false">
      <c r="A632" s="0" t="s">
        <v>1213</v>
      </c>
      <c r="B632" s="0" t="s">
        <v>2455</v>
      </c>
      <c r="C632" s="4" t="n">
        <v>0.011</v>
      </c>
      <c r="D632" s="4" t="str">
        <f aca="false">VLOOKUP($A632,таксономия!$1:$1048576,2,0)</f>
        <v>Gammaproteobacteria</v>
      </c>
      <c r="E632" s="0" t="n">
        <v>0</v>
      </c>
      <c r="F632" s="0" t="n">
        <f aca="false">VLOOKUP($A632,арх!$1:$1048576,3,0)</f>
        <v>0</v>
      </c>
      <c r="G632" s="0" t="n">
        <f aca="false">IF(E632+F632=2,1,0)</f>
        <v>0</v>
      </c>
      <c r="H632" s="0" t="n">
        <f aca="false">COUNTIF($G$2:G632,1)</f>
        <v>55</v>
      </c>
      <c r="I632" s="5" t="n">
        <f aca="false">COUNTIF($G$2:G632,0)</f>
        <v>575</v>
      </c>
      <c r="J632" s="2" t="n">
        <f aca="false">COUNTIF(G632:$G$709,0)</f>
        <v>78</v>
      </c>
      <c r="K632" s="2" t="n">
        <f aca="false">COUNTIF(G632:$G$709,1)</f>
        <v>0</v>
      </c>
      <c r="L632" s="2" t="n">
        <f aca="false">H632/(H632+K632)</f>
        <v>1</v>
      </c>
      <c r="M632" s="0" t="n">
        <f aca="false">J632/(J632+I632)</f>
        <v>0.119448698315467</v>
      </c>
      <c r="N632" s="0" t="n">
        <f aca="false">1-M632</f>
        <v>0.880551301684533</v>
      </c>
    </row>
    <row r="633" customFormat="false" ht="15" hidden="false" customHeight="false" outlineLevel="0" collapsed="false">
      <c r="A633" s="0" t="s">
        <v>990</v>
      </c>
      <c r="B633" s="0" t="s">
        <v>2456</v>
      </c>
      <c r="C633" s="4" t="n">
        <v>0.011</v>
      </c>
      <c r="D633" s="4" t="str">
        <f aca="false">VLOOKUP($A633,таксономия!$1:$1048576,2,0)</f>
        <v>Flavobacteriia</v>
      </c>
      <c r="E633" s="0" t="n">
        <v>0</v>
      </c>
      <c r="F633" s="0" t="n">
        <f aca="false">VLOOKUP($A633,арх!$1:$1048576,3,0)</f>
        <v>0</v>
      </c>
      <c r="G633" s="0" t="n">
        <f aca="false">IF(E633+F633=2,1,0)</f>
        <v>0</v>
      </c>
      <c r="H633" s="0" t="n">
        <f aca="false">COUNTIF($G$2:G633,1)</f>
        <v>55</v>
      </c>
      <c r="I633" s="5" t="n">
        <f aca="false">COUNTIF($G$2:G633,0)</f>
        <v>576</v>
      </c>
      <c r="J633" s="2" t="n">
        <f aca="false">COUNTIF(G633:$G$709,0)</f>
        <v>77</v>
      </c>
      <c r="K633" s="2" t="n">
        <f aca="false">COUNTIF(G633:$G$709,1)</f>
        <v>0</v>
      </c>
      <c r="L633" s="2" t="n">
        <f aca="false">H633/(H633+K633)</f>
        <v>1</v>
      </c>
      <c r="M633" s="0" t="n">
        <f aca="false">J633/(J633+I633)</f>
        <v>0.11791730474732</v>
      </c>
      <c r="N633" s="0" t="n">
        <f aca="false">1-M633</f>
        <v>0.88208269525268</v>
      </c>
    </row>
    <row r="634" customFormat="false" ht="15" hidden="false" customHeight="false" outlineLevel="0" collapsed="false">
      <c r="A634" s="0" t="s">
        <v>878</v>
      </c>
      <c r="B634" s="0" t="s">
        <v>2457</v>
      </c>
      <c r="C634" s="4" t="n">
        <v>0.011</v>
      </c>
      <c r="D634" s="4" t="str">
        <f aca="false">VLOOKUP($A634,таксономия!$1:$1048576,2,0)</f>
        <v>Gammaproteobacteria</v>
      </c>
      <c r="E634" s="0" t="n">
        <v>0</v>
      </c>
      <c r="F634" s="0" t="n">
        <f aca="false">VLOOKUP($A634,арх!$1:$1048576,3,0)</f>
        <v>0</v>
      </c>
      <c r="G634" s="0" t="n">
        <f aca="false">IF(E634+F634=2,1,0)</f>
        <v>0</v>
      </c>
      <c r="H634" s="0" t="n">
        <f aca="false">COUNTIF($G$2:G634,1)</f>
        <v>55</v>
      </c>
      <c r="I634" s="5" t="n">
        <f aca="false">COUNTIF($G$2:G634,0)</f>
        <v>577</v>
      </c>
      <c r="J634" s="2" t="n">
        <f aca="false">COUNTIF(G634:$G$709,0)</f>
        <v>76</v>
      </c>
      <c r="K634" s="2" t="n">
        <f aca="false">COUNTIF(G634:$G$709,1)</f>
        <v>0</v>
      </c>
      <c r="L634" s="2" t="n">
        <f aca="false">H634/(H634+K634)</f>
        <v>1</v>
      </c>
      <c r="M634" s="0" t="n">
        <f aca="false">J634/(J634+I634)</f>
        <v>0.116385911179173</v>
      </c>
      <c r="N634" s="0" t="n">
        <f aca="false">1-M634</f>
        <v>0.883614088820827</v>
      </c>
    </row>
    <row r="635" customFormat="false" ht="15" hidden="false" customHeight="false" outlineLevel="0" collapsed="false">
      <c r="A635" s="0" t="s">
        <v>1222</v>
      </c>
      <c r="B635" s="0" t="s">
        <v>2458</v>
      </c>
      <c r="C635" s="4" t="n">
        <v>0.011</v>
      </c>
      <c r="D635" s="4" t="str">
        <f aca="false">VLOOKUP($A635,таксономия!$1:$1048576,2,0)</f>
        <v>Alphaproteobacteria</v>
      </c>
      <c r="E635" s="0" t="n">
        <v>0</v>
      </c>
      <c r="F635" s="0" t="n">
        <f aca="false">VLOOKUP($A635,арх!$1:$1048576,3,0)</f>
        <v>0</v>
      </c>
      <c r="G635" s="0" t="n">
        <f aca="false">IF(E635+F635=2,1,0)</f>
        <v>0</v>
      </c>
      <c r="H635" s="0" t="n">
        <f aca="false">COUNTIF($G$2:G635,1)</f>
        <v>55</v>
      </c>
      <c r="I635" s="5" t="n">
        <f aca="false">COUNTIF($G$2:G635,0)</f>
        <v>578</v>
      </c>
      <c r="J635" s="2" t="n">
        <f aca="false">COUNTIF(G635:$G$709,0)</f>
        <v>75</v>
      </c>
      <c r="K635" s="2" t="n">
        <f aca="false">COUNTIF(G635:$G$709,1)</f>
        <v>0</v>
      </c>
      <c r="L635" s="2" t="n">
        <f aca="false">H635/(H635+K635)</f>
        <v>1</v>
      </c>
      <c r="M635" s="0" t="n">
        <f aca="false">J635/(J635+I635)</f>
        <v>0.114854517611026</v>
      </c>
      <c r="N635" s="0" t="n">
        <f aca="false">1-M635</f>
        <v>0.885145482388974</v>
      </c>
    </row>
    <row r="636" customFormat="false" ht="15" hidden="false" customHeight="false" outlineLevel="0" collapsed="false">
      <c r="A636" s="0" t="s">
        <v>140</v>
      </c>
      <c r="B636" s="0" t="s">
        <v>2459</v>
      </c>
      <c r="C636" s="4" t="n">
        <v>0.012</v>
      </c>
      <c r="D636" s="4" t="str">
        <f aca="false">VLOOKUP($A636,таксономия!$1:$1048576,2,0)</f>
        <v>Alphaproteobacteria</v>
      </c>
      <c r="E636" s="0" t="n">
        <v>0</v>
      </c>
      <c r="F636" s="0" t="n">
        <f aca="false">VLOOKUP($A636,арх!$1:$1048576,3,0)</f>
        <v>0</v>
      </c>
      <c r="G636" s="0" t="n">
        <f aca="false">IF(E636+F636=2,1,0)</f>
        <v>0</v>
      </c>
      <c r="H636" s="0" t="n">
        <f aca="false">COUNTIF($G$2:G636,1)</f>
        <v>55</v>
      </c>
      <c r="I636" s="5" t="n">
        <f aca="false">COUNTIF($G$2:G636,0)</f>
        <v>579</v>
      </c>
      <c r="J636" s="2" t="n">
        <f aca="false">COUNTIF(G636:$G$709,0)</f>
        <v>74</v>
      </c>
      <c r="K636" s="2" t="n">
        <f aca="false">COUNTIF(G636:$G$709,1)</f>
        <v>0</v>
      </c>
      <c r="L636" s="2" t="n">
        <f aca="false">H636/(H636+K636)</f>
        <v>1</v>
      </c>
      <c r="M636" s="0" t="n">
        <f aca="false">J636/(J636+I636)</f>
        <v>0.113323124042879</v>
      </c>
      <c r="N636" s="0" t="n">
        <f aca="false">1-M636</f>
        <v>0.886676875957121</v>
      </c>
    </row>
    <row r="637" customFormat="false" ht="15" hidden="false" customHeight="false" outlineLevel="0" collapsed="false">
      <c r="A637" s="0" t="s">
        <v>908</v>
      </c>
      <c r="B637" s="0" t="s">
        <v>2460</v>
      </c>
      <c r="C637" s="4" t="n">
        <v>0.012</v>
      </c>
      <c r="D637" s="4" t="str">
        <f aca="false">VLOOKUP($A637,таксономия!$1:$1048576,2,0)</f>
        <v>Alphaproteobacteria</v>
      </c>
      <c r="E637" s="0" t="n">
        <v>0</v>
      </c>
      <c r="F637" s="0" t="n">
        <f aca="false">VLOOKUP($A637,арх!$1:$1048576,3,0)</f>
        <v>0</v>
      </c>
      <c r="G637" s="0" t="n">
        <f aca="false">IF(E637+F637=2,1,0)</f>
        <v>0</v>
      </c>
      <c r="H637" s="0" t="n">
        <f aca="false">COUNTIF($G$2:G637,1)</f>
        <v>55</v>
      </c>
      <c r="I637" s="5" t="n">
        <f aca="false">COUNTIF($G$2:G637,0)</f>
        <v>580</v>
      </c>
      <c r="J637" s="2" t="n">
        <f aca="false">COUNTIF(G637:$G$709,0)</f>
        <v>73</v>
      </c>
      <c r="K637" s="2" t="n">
        <f aca="false">COUNTIF(G637:$G$709,1)</f>
        <v>0</v>
      </c>
      <c r="L637" s="2" t="n">
        <f aca="false">H637/(H637+K637)</f>
        <v>1</v>
      </c>
      <c r="M637" s="0" t="n">
        <f aca="false">J637/(J637+I637)</f>
        <v>0.111791730474732</v>
      </c>
      <c r="N637" s="0" t="n">
        <f aca="false">1-M637</f>
        <v>0.888208269525268</v>
      </c>
    </row>
    <row r="638" customFormat="false" ht="15" hidden="false" customHeight="false" outlineLevel="0" collapsed="false">
      <c r="A638" s="0" t="s">
        <v>68</v>
      </c>
      <c r="B638" s="0" t="s">
        <v>2461</v>
      </c>
      <c r="C638" s="4" t="n">
        <v>0.012</v>
      </c>
      <c r="D638" s="4" t="str">
        <f aca="false">VLOOKUP($A638,таксономия!$1:$1048576,2,0)</f>
        <v>Flavobacteriia</v>
      </c>
      <c r="E638" s="0" t="n">
        <v>0</v>
      </c>
      <c r="F638" s="0" t="n">
        <f aca="false">VLOOKUP($A638,арх!$1:$1048576,3,0)</f>
        <v>0</v>
      </c>
      <c r="G638" s="0" t="n">
        <f aca="false">IF(E638+F638=2,1,0)</f>
        <v>0</v>
      </c>
      <c r="H638" s="0" t="n">
        <f aca="false">COUNTIF($G$2:G638,1)</f>
        <v>55</v>
      </c>
      <c r="I638" s="5" t="n">
        <f aca="false">COUNTIF($G$2:G638,0)</f>
        <v>581</v>
      </c>
      <c r="J638" s="2" t="n">
        <f aca="false">COUNTIF(G638:$G$709,0)</f>
        <v>72</v>
      </c>
      <c r="K638" s="2" t="n">
        <f aca="false">COUNTIF(G638:$G$709,1)</f>
        <v>0</v>
      </c>
      <c r="L638" s="2" t="n">
        <f aca="false">H638/(H638+K638)</f>
        <v>1</v>
      </c>
      <c r="M638" s="0" t="n">
        <f aca="false">J638/(J638+I638)</f>
        <v>0.110260336906585</v>
      </c>
      <c r="N638" s="0" t="n">
        <f aca="false">1-M638</f>
        <v>0.889739663093415</v>
      </c>
    </row>
    <row r="639" customFormat="false" ht="15" hidden="false" customHeight="false" outlineLevel="0" collapsed="false">
      <c r="A639" s="0" t="s">
        <v>1132</v>
      </c>
      <c r="B639" s="0" t="s">
        <v>2462</v>
      </c>
      <c r="C639" s="4" t="n">
        <v>0.012</v>
      </c>
      <c r="D639" s="4" t="str">
        <f aca="false">VLOOKUP($A639,таксономия!$1:$1048576,2,0)</f>
        <v>Alphaproteobacteria</v>
      </c>
      <c r="E639" s="0" t="n">
        <v>0</v>
      </c>
      <c r="F639" s="0" t="n">
        <f aca="false">VLOOKUP($A639,арх!$1:$1048576,3,0)</f>
        <v>0</v>
      </c>
      <c r="G639" s="0" t="n">
        <f aca="false">IF(E639+F639=2,1,0)</f>
        <v>0</v>
      </c>
      <c r="H639" s="0" t="n">
        <f aca="false">COUNTIF($G$2:G639,1)</f>
        <v>55</v>
      </c>
      <c r="I639" s="5" t="n">
        <f aca="false">COUNTIF($G$2:G639,0)</f>
        <v>582</v>
      </c>
      <c r="J639" s="2" t="n">
        <f aca="false">COUNTIF(G639:$G$709,0)</f>
        <v>71</v>
      </c>
      <c r="K639" s="2" t="n">
        <f aca="false">COUNTIF(G639:$G$709,1)</f>
        <v>0</v>
      </c>
      <c r="L639" s="2" t="n">
        <f aca="false">H639/(H639+K639)</f>
        <v>1</v>
      </c>
      <c r="M639" s="0" t="n">
        <f aca="false">J639/(J639+I639)</f>
        <v>0.108728943338438</v>
      </c>
      <c r="N639" s="0" t="n">
        <f aca="false">1-M639</f>
        <v>0.891271056661562</v>
      </c>
    </row>
    <row r="640" customFormat="false" ht="15" hidden="false" customHeight="false" outlineLevel="0" collapsed="false">
      <c r="A640" s="0" t="s">
        <v>1102</v>
      </c>
      <c r="B640" s="0" t="s">
        <v>2463</v>
      </c>
      <c r="C640" s="4" t="n">
        <v>0.012</v>
      </c>
      <c r="D640" s="4" t="str">
        <f aca="false">VLOOKUP($A640,таксономия!$1:$1048576,2,0)</f>
        <v>Gammaproteobacteria</v>
      </c>
      <c r="E640" s="0" t="n">
        <v>0</v>
      </c>
      <c r="F640" s="0" t="n">
        <f aca="false">VLOOKUP($A640,арх!$1:$1048576,3,0)</f>
        <v>0</v>
      </c>
      <c r="G640" s="0" t="n">
        <f aca="false">IF(E640+F640=2,1,0)</f>
        <v>0</v>
      </c>
      <c r="H640" s="0" t="n">
        <f aca="false">COUNTIF($G$2:G640,1)</f>
        <v>55</v>
      </c>
      <c r="I640" s="5" t="n">
        <f aca="false">COUNTIF($G$2:G640,0)</f>
        <v>583</v>
      </c>
      <c r="J640" s="2" t="n">
        <f aca="false">COUNTIF(G640:$G$709,0)</f>
        <v>70</v>
      </c>
      <c r="K640" s="2" t="n">
        <f aca="false">COUNTIF(G640:$G$709,1)</f>
        <v>0</v>
      </c>
      <c r="L640" s="2" t="n">
        <f aca="false">H640/(H640+K640)</f>
        <v>1</v>
      </c>
      <c r="M640" s="0" t="n">
        <f aca="false">J640/(J640+I640)</f>
        <v>0.107197549770291</v>
      </c>
      <c r="N640" s="0" t="n">
        <f aca="false">1-M640</f>
        <v>0.892802450229709</v>
      </c>
    </row>
    <row r="641" customFormat="false" ht="15" hidden="false" customHeight="false" outlineLevel="0" collapsed="false">
      <c r="A641" s="0" t="s">
        <v>1214</v>
      </c>
      <c r="B641" s="0" t="s">
        <v>2464</v>
      </c>
      <c r="C641" s="4" t="n">
        <v>0.012</v>
      </c>
      <c r="D641" s="4" t="str">
        <f aca="false">VLOOKUP($A641,таксономия!$1:$1048576,2,0)</f>
        <v>Fusobacteriales</v>
      </c>
      <c r="E641" s="0" t="n">
        <v>0</v>
      </c>
      <c r="F641" s="0" t="n">
        <f aca="false">VLOOKUP($A641,арх!$1:$1048576,3,0)</f>
        <v>0</v>
      </c>
      <c r="G641" s="0" t="n">
        <f aca="false">IF(E641+F641=2,1,0)</f>
        <v>0</v>
      </c>
      <c r="H641" s="0" t="n">
        <f aca="false">COUNTIF($G$2:G641,1)</f>
        <v>55</v>
      </c>
      <c r="I641" s="5" t="n">
        <f aca="false">COUNTIF($G$2:G641,0)</f>
        <v>584</v>
      </c>
      <c r="J641" s="2" t="n">
        <f aca="false">COUNTIF(G641:$G$709,0)</f>
        <v>69</v>
      </c>
      <c r="K641" s="2" t="n">
        <f aca="false">COUNTIF(G641:$G$709,1)</f>
        <v>0</v>
      </c>
      <c r="L641" s="2" t="n">
        <f aca="false">H641/(H641+K641)</f>
        <v>1</v>
      </c>
      <c r="M641" s="0" t="n">
        <f aca="false">J641/(J641+I641)</f>
        <v>0.105666156202144</v>
      </c>
      <c r="N641" s="0" t="n">
        <f aca="false">1-M641</f>
        <v>0.894333843797856</v>
      </c>
    </row>
    <row r="642" customFormat="false" ht="15" hidden="false" customHeight="false" outlineLevel="0" collapsed="false">
      <c r="A642" s="0" t="s">
        <v>637</v>
      </c>
      <c r="B642" s="0" t="s">
        <v>2465</v>
      </c>
      <c r="C642" s="4" t="n">
        <v>0.012</v>
      </c>
      <c r="D642" s="4" t="str">
        <f aca="false">VLOOKUP($A642,таксономия!$1:$1048576,2,0)</f>
        <v>Betaproteobacteria</v>
      </c>
      <c r="E642" s="0" t="n">
        <v>0</v>
      </c>
      <c r="F642" s="0" t="n">
        <f aca="false">VLOOKUP($A642,арх!$1:$1048576,3,0)</f>
        <v>0</v>
      </c>
      <c r="G642" s="0" t="n">
        <f aca="false">IF(E642+F642=2,1,0)</f>
        <v>0</v>
      </c>
      <c r="H642" s="0" t="n">
        <f aca="false">COUNTIF($G$2:G642,1)</f>
        <v>55</v>
      </c>
      <c r="I642" s="5" t="n">
        <f aca="false">COUNTIF($G$2:G642,0)</f>
        <v>585</v>
      </c>
      <c r="J642" s="2" t="n">
        <f aca="false">COUNTIF(G642:$G$709,0)</f>
        <v>68</v>
      </c>
      <c r="K642" s="2" t="n">
        <f aca="false">COUNTIF(G642:$G$709,1)</f>
        <v>0</v>
      </c>
      <c r="L642" s="2" t="n">
        <f aca="false">H642/(H642+K642)</f>
        <v>1</v>
      </c>
      <c r="M642" s="0" t="n">
        <f aca="false">J642/(J642+I642)</f>
        <v>0.104134762633997</v>
      </c>
      <c r="N642" s="0" t="n">
        <f aca="false">1-M642</f>
        <v>0.895865237366003</v>
      </c>
    </row>
    <row r="643" customFormat="false" ht="15" hidden="false" customHeight="false" outlineLevel="0" collapsed="false">
      <c r="A643" s="0" t="s">
        <v>90</v>
      </c>
      <c r="B643" s="0" t="s">
        <v>2466</v>
      </c>
      <c r="C643" s="4" t="n">
        <v>0.012</v>
      </c>
      <c r="D643" s="4" t="str">
        <f aca="false">VLOOKUP($A643,таксономия!$1:$1048576,2,0)</f>
        <v>Deltaproteobacteria</v>
      </c>
      <c r="E643" s="0" t="n">
        <v>0</v>
      </c>
      <c r="F643" s="0" t="n">
        <f aca="false">VLOOKUP($A643,арх!$1:$1048576,3,0)</f>
        <v>0</v>
      </c>
      <c r="G643" s="0" t="n">
        <f aca="false">IF(E643+F643=2,1,0)</f>
        <v>0</v>
      </c>
      <c r="H643" s="0" t="n">
        <f aca="false">COUNTIF($G$2:G643,1)</f>
        <v>55</v>
      </c>
      <c r="I643" s="5" t="n">
        <f aca="false">COUNTIF($G$2:G643,0)</f>
        <v>586</v>
      </c>
      <c r="J643" s="2" t="n">
        <f aca="false">COUNTIF(G643:$G$709,0)</f>
        <v>67</v>
      </c>
      <c r="K643" s="2" t="n">
        <f aca="false">COUNTIF(G643:$G$709,1)</f>
        <v>0</v>
      </c>
      <c r="L643" s="2" t="n">
        <f aca="false">H643/(H643+K643)</f>
        <v>1</v>
      </c>
      <c r="M643" s="0" t="n">
        <f aca="false">J643/(J643+I643)</f>
        <v>0.10260336906585</v>
      </c>
      <c r="N643" s="0" t="n">
        <f aca="false">1-M643</f>
        <v>0.89739663093415</v>
      </c>
    </row>
    <row r="644" customFormat="false" ht="15" hidden="false" customHeight="false" outlineLevel="0" collapsed="false">
      <c r="A644" s="0" t="s">
        <v>1003</v>
      </c>
      <c r="B644" s="0" t="s">
        <v>2467</v>
      </c>
      <c r="C644" s="4" t="n">
        <v>0.013</v>
      </c>
      <c r="D644" s="4" t="n">
        <f aca="false">VLOOKUP($A644,таксономия!$1:$1048576,2,0)</f>
        <v>0</v>
      </c>
      <c r="E644" s="0" t="n">
        <v>0</v>
      </c>
      <c r="F644" s="0" t="n">
        <f aca="false">VLOOKUP($A644,арх!$1:$1048576,3,0)</f>
        <v>0</v>
      </c>
      <c r="G644" s="0" t="n">
        <f aca="false">IF(E644+F644=2,1,0)</f>
        <v>0</v>
      </c>
      <c r="H644" s="0" t="n">
        <f aca="false">COUNTIF($G$2:G644,1)</f>
        <v>55</v>
      </c>
      <c r="I644" s="5" t="n">
        <f aca="false">COUNTIF($G$2:G644,0)</f>
        <v>587</v>
      </c>
      <c r="J644" s="2" t="n">
        <f aca="false">COUNTIF(G644:$G$709,0)</f>
        <v>66</v>
      </c>
      <c r="K644" s="2" t="n">
        <f aca="false">COUNTIF(G644:$G$709,1)</f>
        <v>0</v>
      </c>
      <c r="L644" s="2" t="n">
        <f aca="false">H644/(H644+K644)</f>
        <v>1</v>
      </c>
      <c r="M644" s="0" t="n">
        <f aca="false">J644/(J644+I644)</f>
        <v>0.101071975497703</v>
      </c>
      <c r="N644" s="0" t="n">
        <f aca="false">1-M644</f>
        <v>0.898928024502297</v>
      </c>
    </row>
    <row r="645" customFormat="false" ht="15" hidden="false" customHeight="false" outlineLevel="0" collapsed="false">
      <c r="A645" s="0" t="s">
        <v>1226</v>
      </c>
      <c r="B645" s="0" t="s">
        <v>2468</v>
      </c>
      <c r="C645" s="4" t="n">
        <v>0.013</v>
      </c>
      <c r="D645" s="4" t="str">
        <f aca="false">VLOOKUP($A645,таксономия!$1:$1048576,2,0)</f>
        <v>Deinococci</v>
      </c>
      <c r="E645" s="0" t="n">
        <v>0</v>
      </c>
      <c r="F645" s="0" t="n">
        <f aca="false">VLOOKUP($A645,арх!$1:$1048576,3,0)</f>
        <v>0</v>
      </c>
      <c r="G645" s="0" t="n">
        <f aca="false">IF(E645+F645=2,1,0)</f>
        <v>0</v>
      </c>
      <c r="H645" s="0" t="n">
        <f aca="false">COUNTIF($G$2:G645,1)</f>
        <v>55</v>
      </c>
      <c r="I645" s="5" t="n">
        <f aca="false">COUNTIF($G$2:G645,0)</f>
        <v>588</v>
      </c>
      <c r="J645" s="2" t="n">
        <f aca="false">COUNTIF(G645:$G$709,0)</f>
        <v>65</v>
      </c>
      <c r="K645" s="2" t="n">
        <f aca="false">COUNTIF(G645:$G$709,1)</f>
        <v>0</v>
      </c>
      <c r="L645" s="2" t="n">
        <f aca="false">H645/(H645+K645)</f>
        <v>1</v>
      </c>
      <c r="M645" s="0" t="n">
        <f aca="false">J645/(J645+I645)</f>
        <v>0.0995405819295559</v>
      </c>
      <c r="N645" s="0" t="n">
        <f aca="false">1-M645</f>
        <v>0.900459418070444</v>
      </c>
    </row>
    <row r="646" customFormat="false" ht="15" hidden="false" customHeight="false" outlineLevel="0" collapsed="false">
      <c r="A646" s="0" t="s">
        <v>702</v>
      </c>
      <c r="B646" s="0" t="s">
        <v>2469</v>
      </c>
      <c r="C646" s="4" t="n">
        <v>0.013</v>
      </c>
      <c r="D646" s="4" t="str">
        <f aca="false">VLOOKUP($A646,таксономия!$1:$1048576,2,0)</f>
        <v>Bacteroidia</v>
      </c>
      <c r="E646" s="0" t="n">
        <v>0</v>
      </c>
      <c r="F646" s="0" t="n">
        <f aca="false">VLOOKUP($A646,арх!$1:$1048576,3,0)</f>
        <v>0</v>
      </c>
      <c r="G646" s="0" t="n">
        <f aca="false">IF(E646+F646=2,1,0)</f>
        <v>0</v>
      </c>
      <c r="H646" s="0" t="n">
        <f aca="false">COUNTIF($G$2:G646,1)</f>
        <v>55</v>
      </c>
      <c r="I646" s="5" t="n">
        <f aca="false">COUNTIF($G$2:G646,0)</f>
        <v>589</v>
      </c>
      <c r="J646" s="2" t="n">
        <f aca="false">COUNTIF(G646:$G$709,0)</f>
        <v>64</v>
      </c>
      <c r="K646" s="2" t="n">
        <f aca="false">COUNTIF(G646:$G$709,1)</f>
        <v>0</v>
      </c>
      <c r="L646" s="2" t="n">
        <f aca="false">H646/(H646+K646)</f>
        <v>1</v>
      </c>
      <c r="M646" s="0" t="n">
        <f aca="false">J646/(J646+I646)</f>
        <v>0.0980091883614089</v>
      </c>
      <c r="N646" s="0" t="n">
        <f aca="false">1-M646</f>
        <v>0.901990811638591</v>
      </c>
    </row>
    <row r="647" customFormat="false" ht="15" hidden="false" customHeight="false" outlineLevel="0" collapsed="false">
      <c r="A647" s="0" t="s">
        <v>301</v>
      </c>
      <c r="B647" s="0" t="s">
        <v>2470</v>
      </c>
      <c r="C647" s="4" t="n">
        <v>0.013</v>
      </c>
      <c r="D647" s="4" t="str">
        <f aca="false">VLOOKUP($A647,таксономия!$1:$1048576,2,0)</f>
        <v>Bacilli</v>
      </c>
      <c r="E647" s="0" t="n">
        <v>0</v>
      </c>
      <c r="F647" s="0" t="n">
        <f aca="false">VLOOKUP($A647,арх!$1:$1048576,3,0)</f>
        <v>0</v>
      </c>
      <c r="G647" s="0" t="n">
        <f aca="false">IF(E647+F647=2,1,0)</f>
        <v>0</v>
      </c>
      <c r="H647" s="0" t="n">
        <f aca="false">COUNTIF($G$2:G647,1)</f>
        <v>55</v>
      </c>
      <c r="I647" s="5" t="n">
        <f aca="false">COUNTIF($G$2:G647,0)</f>
        <v>590</v>
      </c>
      <c r="J647" s="2" t="n">
        <f aca="false">COUNTIF(G647:$G$709,0)</f>
        <v>63</v>
      </c>
      <c r="K647" s="2" t="n">
        <f aca="false">COUNTIF(G647:$G$709,1)</f>
        <v>0</v>
      </c>
      <c r="L647" s="2" t="n">
        <f aca="false">H647/(H647+K647)</f>
        <v>1</v>
      </c>
      <c r="M647" s="0" t="n">
        <f aca="false">J647/(J647+I647)</f>
        <v>0.0964777947932619</v>
      </c>
      <c r="N647" s="0" t="n">
        <f aca="false">1-M647</f>
        <v>0.903522205206738</v>
      </c>
    </row>
    <row r="648" customFormat="false" ht="15" hidden="false" customHeight="false" outlineLevel="0" collapsed="false">
      <c r="A648" s="0" t="s">
        <v>1159</v>
      </c>
      <c r="B648" s="0" t="s">
        <v>2471</v>
      </c>
      <c r="C648" s="4" t="n">
        <v>0.013</v>
      </c>
      <c r="D648" s="4" t="str">
        <f aca="false">VLOOKUP($A648,таксономия!$1:$1048576,2,0)</f>
        <v>Bacilli</v>
      </c>
      <c r="E648" s="0" t="n">
        <v>0</v>
      </c>
      <c r="F648" s="0" t="n">
        <f aca="false">VLOOKUP($A648,арх!$1:$1048576,3,0)</f>
        <v>0</v>
      </c>
      <c r="G648" s="0" t="n">
        <f aca="false">IF(E648+F648=2,1,0)</f>
        <v>0</v>
      </c>
      <c r="H648" s="0" t="n">
        <f aca="false">COUNTIF($G$2:G648,1)</f>
        <v>55</v>
      </c>
      <c r="I648" s="5" t="n">
        <f aca="false">COUNTIF($G$2:G648,0)</f>
        <v>591</v>
      </c>
      <c r="J648" s="2" t="n">
        <f aca="false">COUNTIF(G648:$G$709,0)</f>
        <v>62</v>
      </c>
      <c r="K648" s="2" t="n">
        <f aca="false">COUNTIF(G648:$G$709,1)</f>
        <v>0</v>
      </c>
      <c r="L648" s="2" t="n">
        <f aca="false">H648/(H648+K648)</f>
        <v>1</v>
      </c>
      <c r="M648" s="0" t="n">
        <f aca="false">J648/(J648+I648)</f>
        <v>0.0949464012251149</v>
      </c>
      <c r="N648" s="0" t="n">
        <f aca="false">1-M648</f>
        <v>0.905053598774885</v>
      </c>
    </row>
    <row r="649" customFormat="false" ht="15" hidden="false" customHeight="false" outlineLevel="0" collapsed="false">
      <c r="A649" s="0" t="s">
        <v>304</v>
      </c>
      <c r="B649" s="0" t="s">
        <v>2472</v>
      </c>
      <c r="C649" s="4" t="n">
        <v>0.013</v>
      </c>
      <c r="D649" s="4" t="str">
        <f aca="false">VLOOKUP($A649,таксономия!$1:$1048576,2,0)</f>
        <v>Alphaproteobacteria</v>
      </c>
      <c r="E649" s="0" t="n">
        <v>0</v>
      </c>
      <c r="F649" s="0" t="n">
        <f aca="false">VLOOKUP($A649,арх!$1:$1048576,3,0)</f>
        <v>0</v>
      </c>
      <c r="G649" s="0" t="n">
        <f aca="false">IF(E649+F649=2,1,0)</f>
        <v>0</v>
      </c>
      <c r="H649" s="0" t="n">
        <f aca="false">COUNTIF($G$2:G649,1)</f>
        <v>55</v>
      </c>
      <c r="I649" s="5" t="n">
        <f aca="false">COUNTIF($G$2:G649,0)</f>
        <v>592</v>
      </c>
      <c r="J649" s="2" t="n">
        <f aca="false">COUNTIF(G649:$G$709,0)</f>
        <v>61</v>
      </c>
      <c r="K649" s="2" t="n">
        <f aca="false">COUNTIF(G649:$G$709,1)</f>
        <v>0</v>
      </c>
      <c r="L649" s="2" t="n">
        <f aca="false">H649/(H649+K649)</f>
        <v>1</v>
      </c>
      <c r="M649" s="0" t="n">
        <f aca="false">J649/(J649+I649)</f>
        <v>0.0934150076569678</v>
      </c>
      <c r="N649" s="0" t="n">
        <f aca="false">1-M649</f>
        <v>0.906584992343032</v>
      </c>
    </row>
    <row r="650" customFormat="false" ht="15" hidden="false" customHeight="false" outlineLevel="0" collapsed="false">
      <c r="A650" s="0" t="s">
        <v>798</v>
      </c>
      <c r="B650" s="0" t="s">
        <v>2473</v>
      </c>
      <c r="C650" s="4" t="n">
        <v>0.013</v>
      </c>
      <c r="D650" s="4" t="str">
        <f aca="false">VLOOKUP($A650,таксономия!$1:$1048576,2,0)</f>
        <v>Micrococcales</v>
      </c>
      <c r="E650" s="0" t="n">
        <v>0</v>
      </c>
      <c r="F650" s="0" t="n">
        <f aca="false">VLOOKUP($A650,арх!$1:$1048576,3,0)</f>
        <v>1</v>
      </c>
      <c r="G650" s="0" t="n">
        <f aca="false">IF(E650+F650=2,1,0)</f>
        <v>0</v>
      </c>
      <c r="H650" s="0" t="n">
        <f aca="false">COUNTIF($G$2:G650,1)</f>
        <v>55</v>
      </c>
      <c r="I650" s="5" t="n">
        <f aca="false">COUNTIF($G$2:G650,0)</f>
        <v>593</v>
      </c>
      <c r="J650" s="2" t="n">
        <f aca="false">COUNTIF(G650:$G$709,0)</f>
        <v>60</v>
      </c>
      <c r="K650" s="2" t="n">
        <f aca="false">COUNTIF(G650:$G$709,1)</f>
        <v>0</v>
      </c>
      <c r="L650" s="2" t="n">
        <f aca="false">H650/(H650+K650)</f>
        <v>1</v>
      </c>
      <c r="M650" s="0" t="n">
        <f aca="false">J650/(J650+I650)</f>
        <v>0.0918836140888208</v>
      </c>
      <c r="N650" s="0" t="n">
        <f aca="false">1-M650</f>
        <v>0.908116385911179</v>
      </c>
    </row>
    <row r="651" customFormat="false" ht="15" hidden="false" customHeight="false" outlineLevel="0" collapsed="false">
      <c r="A651" s="0" t="s">
        <v>706</v>
      </c>
      <c r="B651" s="0" t="s">
        <v>2474</v>
      </c>
      <c r="C651" s="4" t="n">
        <v>0.013</v>
      </c>
      <c r="D651" s="4" t="str">
        <f aca="false">VLOOKUP($A651,таксономия!$1:$1048576,2,0)</f>
        <v>Alphaproteobacteria</v>
      </c>
      <c r="E651" s="0" t="n">
        <v>0</v>
      </c>
      <c r="F651" s="0" t="n">
        <f aca="false">VLOOKUP($A651,арх!$1:$1048576,3,0)</f>
        <v>0</v>
      </c>
      <c r="G651" s="0" t="n">
        <f aca="false">IF(E651+F651=2,1,0)</f>
        <v>0</v>
      </c>
      <c r="H651" s="0" t="n">
        <f aca="false">COUNTIF($G$2:G651,1)</f>
        <v>55</v>
      </c>
      <c r="I651" s="5" t="n">
        <f aca="false">COUNTIF($G$2:G651,0)</f>
        <v>594</v>
      </c>
      <c r="J651" s="2" t="n">
        <f aca="false">COUNTIF(G651:$G$709,0)</f>
        <v>59</v>
      </c>
      <c r="K651" s="2" t="n">
        <f aca="false">COUNTIF(G651:$G$709,1)</f>
        <v>0</v>
      </c>
      <c r="L651" s="2" t="n">
        <f aca="false">H651/(H651+K651)</f>
        <v>1</v>
      </c>
      <c r="M651" s="0" t="n">
        <f aca="false">J651/(J651+I651)</f>
        <v>0.0903522205206738</v>
      </c>
      <c r="N651" s="0" t="n">
        <f aca="false">1-M651</f>
        <v>0.909647779479326</v>
      </c>
    </row>
    <row r="652" customFormat="false" ht="15" hidden="false" customHeight="false" outlineLevel="0" collapsed="false">
      <c r="A652" s="0" t="s">
        <v>226</v>
      </c>
      <c r="B652" s="0" t="s">
        <v>2475</v>
      </c>
      <c r="C652" s="4" t="n">
        <v>0.013</v>
      </c>
      <c r="D652" s="4" t="str">
        <f aca="false">VLOOKUP($A652,таксономия!$1:$1048576,2,0)</f>
        <v>Nitrospirales</v>
      </c>
      <c r="E652" s="0" t="n">
        <v>0</v>
      </c>
      <c r="F652" s="0" t="n">
        <f aca="false">VLOOKUP($A652,арх!$1:$1048576,3,0)</f>
        <v>0</v>
      </c>
      <c r="G652" s="0" t="n">
        <f aca="false">IF(E652+F652=2,1,0)</f>
        <v>0</v>
      </c>
      <c r="H652" s="0" t="n">
        <f aca="false">COUNTIF($G$2:G652,1)</f>
        <v>55</v>
      </c>
      <c r="I652" s="5" t="n">
        <f aca="false">COUNTIF($G$2:G652,0)</f>
        <v>595</v>
      </c>
      <c r="J652" s="2" t="n">
        <f aca="false">COUNTIF(G652:$G$709,0)</f>
        <v>58</v>
      </c>
      <c r="K652" s="2" t="n">
        <f aca="false">COUNTIF(G652:$G$709,1)</f>
        <v>0</v>
      </c>
      <c r="L652" s="2" t="n">
        <f aca="false">H652/(H652+K652)</f>
        <v>1</v>
      </c>
      <c r="M652" s="0" t="n">
        <f aca="false">J652/(J652+I652)</f>
        <v>0.0888208269525268</v>
      </c>
      <c r="N652" s="0" t="n">
        <f aca="false">1-M652</f>
        <v>0.911179173047473</v>
      </c>
    </row>
    <row r="653" customFormat="false" ht="15" hidden="false" customHeight="false" outlineLevel="0" collapsed="false">
      <c r="A653" s="0" t="s">
        <v>864</v>
      </c>
      <c r="B653" s="0" t="s">
        <v>2476</v>
      </c>
      <c r="C653" s="4" t="n">
        <v>0.013</v>
      </c>
      <c r="D653" s="4" t="str">
        <f aca="false">VLOOKUP($A653,таксономия!$1:$1048576,2,0)</f>
        <v>Betaproteobacteria</v>
      </c>
      <c r="E653" s="0" t="n">
        <v>0</v>
      </c>
      <c r="F653" s="0" t="n">
        <f aca="false">VLOOKUP($A653,арх!$1:$1048576,3,0)</f>
        <v>0</v>
      </c>
      <c r="G653" s="0" t="n">
        <f aca="false">IF(E653+F653=2,1,0)</f>
        <v>0</v>
      </c>
      <c r="H653" s="0" t="n">
        <f aca="false">COUNTIF($G$2:G653,1)</f>
        <v>55</v>
      </c>
      <c r="I653" s="5" t="n">
        <f aca="false">COUNTIF($G$2:G653,0)</f>
        <v>596</v>
      </c>
      <c r="J653" s="2" t="n">
        <f aca="false">COUNTIF(G653:$G$709,0)</f>
        <v>57</v>
      </c>
      <c r="K653" s="2" t="n">
        <f aca="false">COUNTIF(G653:$G$709,1)</f>
        <v>0</v>
      </c>
      <c r="L653" s="2" t="n">
        <f aca="false">H653/(H653+K653)</f>
        <v>1</v>
      </c>
      <c r="M653" s="0" t="n">
        <f aca="false">J653/(J653+I653)</f>
        <v>0.0872894333843798</v>
      </c>
      <c r="N653" s="0" t="n">
        <f aca="false">1-M653</f>
        <v>0.91271056661562</v>
      </c>
    </row>
    <row r="654" customFormat="false" ht="15" hidden="false" customHeight="false" outlineLevel="0" collapsed="false">
      <c r="A654" s="0" t="s">
        <v>499</v>
      </c>
      <c r="B654" s="0" t="s">
        <v>2477</v>
      </c>
      <c r="C654" s="4" t="n">
        <v>0.013</v>
      </c>
      <c r="D654" s="4" t="str">
        <f aca="false">VLOOKUP($A654,таксономия!$1:$1048576,2,0)</f>
        <v>Alphaproteobacteria</v>
      </c>
      <c r="E654" s="0" t="n">
        <v>0</v>
      </c>
      <c r="F654" s="0" t="n">
        <f aca="false">VLOOKUP($A654,арх!$1:$1048576,3,0)</f>
        <v>0</v>
      </c>
      <c r="G654" s="0" t="n">
        <f aca="false">IF(E654+F654=2,1,0)</f>
        <v>0</v>
      </c>
      <c r="H654" s="0" t="n">
        <f aca="false">COUNTIF($G$2:G654,1)</f>
        <v>55</v>
      </c>
      <c r="I654" s="5" t="n">
        <f aca="false">COUNTIF($G$2:G654,0)</f>
        <v>597</v>
      </c>
      <c r="J654" s="2" t="n">
        <f aca="false">COUNTIF(G654:$G$709,0)</f>
        <v>56</v>
      </c>
      <c r="K654" s="2" t="n">
        <f aca="false">COUNTIF(G654:$G$709,1)</f>
        <v>0</v>
      </c>
      <c r="L654" s="2" t="n">
        <f aca="false">H654/(H654+K654)</f>
        <v>1</v>
      </c>
      <c r="M654" s="0" t="n">
        <f aca="false">J654/(J654+I654)</f>
        <v>0.0857580398162328</v>
      </c>
      <c r="N654" s="0" t="n">
        <f aca="false">1-M654</f>
        <v>0.914241960183767</v>
      </c>
    </row>
    <row r="655" customFormat="false" ht="15" hidden="false" customHeight="false" outlineLevel="0" collapsed="false">
      <c r="A655" s="0" t="s">
        <v>923</v>
      </c>
      <c r="B655" s="0" t="s">
        <v>2478</v>
      </c>
      <c r="C655" s="4" t="n">
        <v>0.013</v>
      </c>
      <c r="D655" s="4" t="str">
        <f aca="false">VLOOKUP($A655,таксономия!$1:$1048576,2,0)</f>
        <v>Flavobacteriia</v>
      </c>
      <c r="E655" s="0" t="n">
        <v>0</v>
      </c>
      <c r="F655" s="0" t="n">
        <f aca="false">VLOOKUP($A655,арх!$1:$1048576,3,0)</f>
        <v>0</v>
      </c>
      <c r="G655" s="0" t="n">
        <f aca="false">IF(E655+F655=2,1,0)</f>
        <v>0</v>
      </c>
      <c r="H655" s="0" t="n">
        <f aca="false">COUNTIF($G$2:G655,1)</f>
        <v>55</v>
      </c>
      <c r="I655" s="5" t="n">
        <f aca="false">COUNTIF($G$2:G655,0)</f>
        <v>598</v>
      </c>
      <c r="J655" s="2" t="n">
        <f aca="false">COUNTIF(G655:$G$709,0)</f>
        <v>55</v>
      </c>
      <c r="K655" s="2" t="n">
        <f aca="false">COUNTIF(G655:$G$709,1)</f>
        <v>0</v>
      </c>
      <c r="L655" s="2" t="n">
        <f aca="false">H655/(H655+K655)</f>
        <v>1</v>
      </c>
      <c r="M655" s="0" t="n">
        <f aca="false">J655/(J655+I655)</f>
        <v>0.0842266462480858</v>
      </c>
      <c r="N655" s="0" t="n">
        <f aca="false">1-M655</f>
        <v>0.915773353751914</v>
      </c>
    </row>
    <row r="656" customFormat="false" ht="15" hidden="false" customHeight="false" outlineLevel="0" collapsed="false">
      <c r="A656" s="0" t="s">
        <v>853</v>
      </c>
      <c r="B656" s="0" t="s">
        <v>2479</v>
      </c>
      <c r="C656" s="4" t="n">
        <v>0.013</v>
      </c>
      <c r="D656" s="4" t="str">
        <f aca="false">VLOOKUP($A656,таксономия!$1:$1048576,2,0)</f>
        <v>Gammaproteobacteria</v>
      </c>
      <c r="E656" s="0" t="n">
        <v>0</v>
      </c>
      <c r="F656" s="0" t="n">
        <f aca="false">VLOOKUP($A656,арх!$1:$1048576,3,0)</f>
        <v>0</v>
      </c>
      <c r="G656" s="0" t="n">
        <f aca="false">IF(E656+F656=2,1,0)</f>
        <v>0</v>
      </c>
      <c r="H656" s="0" t="n">
        <f aca="false">COUNTIF($G$2:G656,1)</f>
        <v>55</v>
      </c>
      <c r="I656" s="5" t="n">
        <f aca="false">COUNTIF($G$2:G656,0)</f>
        <v>599</v>
      </c>
      <c r="J656" s="2" t="n">
        <f aca="false">COUNTIF(G656:$G$709,0)</f>
        <v>54</v>
      </c>
      <c r="K656" s="2" t="n">
        <f aca="false">COUNTIF(G656:$G$709,1)</f>
        <v>0</v>
      </c>
      <c r="L656" s="2" t="n">
        <f aca="false">H656/(H656+K656)</f>
        <v>1</v>
      </c>
      <c r="M656" s="0" t="n">
        <f aca="false">J656/(J656+I656)</f>
        <v>0.0826952526799387</v>
      </c>
      <c r="N656" s="0" t="n">
        <f aca="false">1-M656</f>
        <v>0.917304747320061</v>
      </c>
    </row>
    <row r="657" customFormat="false" ht="15" hidden="false" customHeight="false" outlineLevel="0" collapsed="false">
      <c r="A657" s="0" t="s">
        <v>1158</v>
      </c>
      <c r="B657" s="0" t="s">
        <v>2480</v>
      </c>
      <c r="C657" s="4" t="n">
        <v>0.014</v>
      </c>
      <c r="D657" s="4" t="str">
        <f aca="false">VLOOKUP($A657,таксономия!$1:$1048576,2,0)</f>
        <v>Gammaproteobacteria</v>
      </c>
      <c r="E657" s="0" t="n">
        <v>0</v>
      </c>
      <c r="F657" s="0" t="n">
        <f aca="false">VLOOKUP($A657,арх!$1:$1048576,3,0)</f>
        <v>0</v>
      </c>
      <c r="G657" s="0" t="n">
        <f aca="false">IF(E657+F657=2,1,0)</f>
        <v>0</v>
      </c>
      <c r="H657" s="0" t="n">
        <f aca="false">COUNTIF($G$2:G657,1)</f>
        <v>55</v>
      </c>
      <c r="I657" s="5" t="n">
        <f aca="false">COUNTIF($G$2:G657,0)</f>
        <v>600</v>
      </c>
      <c r="J657" s="2" t="n">
        <f aca="false">COUNTIF(G657:$G$709,0)</f>
        <v>53</v>
      </c>
      <c r="K657" s="2" t="n">
        <f aca="false">COUNTIF(G657:$G$709,1)</f>
        <v>0</v>
      </c>
      <c r="L657" s="2" t="n">
        <f aca="false">H657/(H657+K657)</f>
        <v>1</v>
      </c>
      <c r="M657" s="0" t="n">
        <f aca="false">J657/(J657+I657)</f>
        <v>0.0811638591117917</v>
      </c>
      <c r="N657" s="0" t="n">
        <f aca="false">1-M657</f>
        <v>0.918836140888208</v>
      </c>
    </row>
    <row r="658" customFormat="false" ht="15" hidden="false" customHeight="false" outlineLevel="0" collapsed="false">
      <c r="A658" s="0" t="s">
        <v>553</v>
      </c>
      <c r="B658" s="0" t="s">
        <v>2481</v>
      </c>
      <c r="C658" s="4" t="n">
        <v>0.014</v>
      </c>
      <c r="D658" s="4" t="str">
        <f aca="false">VLOOKUP($A658,таксономия!$1:$1048576,2,0)</f>
        <v>Alphaproteobacteria</v>
      </c>
      <c r="E658" s="0" t="n">
        <v>0</v>
      </c>
      <c r="F658" s="0" t="n">
        <f aca="false">VLOOKUP($A658,арх!$1:$1048576,3,0)</f>
        <v>0</v>
      </c>
      <c r="G658" s="0" t="n">
        <f aca="false">IF(E658+F658=2,1,0)</f>
        <v>0</v>
      </c>
      <c r="H658" s="0" t="n">
        <f aca="false">COUNTIF($G$2:G658,1)</f>
        <v>55</v>
      </c>
      <c r="I658" s="5" t="n">
        <f aca="false">COUNTIF($G$2:G658,0)</f>
        <v>601</v>
      </c>
      <c r="J658" s="2" t="n">
        <f aca="false">COUNTIF(G658:$G$709,0)</f>
        <v>52</v>
      </c>
      <c r="K658" s="2" t="n">
        <f aca="false">COUNTIF(G658:$G$709,1)</f>
        <v>0</v>
      </c>
      <c r="L658" s="2" t="n">
        <f aca="false">H658/(H658+K658)</f>
        <v>1</v>
      </c>
      <c r="M658" s="0" t="n">
        <f aca="false">J658/(J658+I658)</f>
        <v>0.0796324655436447</v>
      </c>
      <c r="N658" s="0" t="n">
        <f aca="false">1-M658</f>
        <v>0.920367534456355</v>
      </c>
    </row>
    <row r="659" customFormat="false" ht="15" hidden="false" customHeight="false" outlineLevel="0" collapsed="false">
      <c r="A659" s="0" t="s">
        <v>325</v>
      </c>
      <c r="B659" s="0" t="s">
        <v>2482</v>
      </c>
      <c r="C659" s="4" t="n">
        <v>0.014</v>
      </c>
      <c r="D659" s="4" t="str">
        <f aca="false">VLOOKUP($A659,таксономия!$1:$1048576,2,0)</f>
        <v>Betaproteobacteria</v>
      </c>
      <c r="E659" s="0" t="n">
        <v>0</v>
      </c>
      <c r="F659" s="0" t="n">
        <f aca="false">VLOOKUP($A659,арх!$1:$1048576,3,0)</f>
        <v>0</v>
      </c>
      <c r="G659" s="0" t="n">
        <f aca="false">IF(E659+F659=2,1,0)</f>
        <v>0</v>
      </c>
      <c r="H659" s="0" t="n">
        <f aca="false">COUNTIF($G$2:G659,1)</f>
        <v>55</v>
      </c>
      <c r="I659" s="5" t="n">
        <f aca="false">COUNTIF($G$2:G659,0)</f>
        <v>602</v>
      </c>
      <c r="J659" s="2" t="n">
        <f aca="false">COUNTIF(G659:$G$709,0)</f>
        <v>51</v>
      </c>
      <c r="K659" s="2" t="n">
        <f aca="false">COUNTIF(G659:$G$709,1)</f>
        <v>0</v>
      </c>
      <c r="L659" s="2" t="n">
        <f aca="false">H659/(H659+K659)</f>
        <v>1</v>
      </c>
      <c r="M659" s="0" t="n">
        <f aca="false">J659/(J659+I659)</f>
        <v>0.0781010719754977</v>
      </c>
      <c r="N659" s="0" t="n">
        <f aca="false">1-M659</f>
        <v>0.921898928024502</v>
      </c>
    </row>
    <row r="660" customFormat="false" ht="15" hidden="false" customHeight="false" outlineLevel="0" collapsed="false">
      <c r="A660" s="0" t="s">
        <v>405</v>
      </c>
      <c r="B660" s="0" t="s">
        <v>2483</v>
      </c>
      <c r="C660" s="4" t="n">
        <v>0.014</v>
      </c>
      <c r="D660" s="4" t="n">
        <f aca="false">VLOOKUP($A660,таксономия!$1:$1048576,2,0)</f>
        <v>0</v>
      </c>
      <c r="E660" s="0" t="n">
        <v>0</v>
      </c>
      <c r="F660" s="0" t="n">
        <f aca="false">VLOOKUP($A660,арх!$1:$1048576,3,0)</f>
        <v>0</v>
      </c>
      <c r="G660" s="0" t="n">
        <f aca="false">IF(E660+F660=2,1,0)</f>
        <v>0</v>
      </c>
      <c r="H660" s="0" t="n">
        <f aca="false">COUNTIF($G$2:G660,1)</f>
        <v>55</v>
      </c>
      <c r="I660" s="5" t="n">
        <f aca="false">COUNTIF($G$2:G660,0)</f>
        <v>603</v>
      </c>
      <c r="J660" s="2" t="n">
        <f aca="false">COUNTIF(G660:$G$709,0)</f>
        <v>50</v>
      </c>
      <c r="K660" s="2" t="n">
        <f aca="false">COUNTIF(G660:$G$709,1)</f>
        <v>0</v>
      </c>
      <c r="L660" s="2" t="n">
        <f aca="false">H660/(H660+K660)</f>
        <v>1</v>
      </c>
      <c r="M660" s="0" t="n">
        <f aca="false">J660/(J660+I660)</f>
        <v>0.0765696784073507</v>
      </c>
      <c r="N660" s="0" t="n">
        <f aca="false">1-M660</f>
        <v>0.923430321592649</v>
      </c>
    </row>
    <row r="661" customFormat="false" ht="15" hidden="false" customHeight="false" outlineLevel="0" collapsed="false">
      <c r="A661" s="0" t="s">
        <v>736</v>
      </c>
      <c r="B661" s="0" t="s">
        <v>2484</v>
      </c>
      <c r="C661" s="4" t="n">
        <v>0.014</v>
      </c>
      <c r="D661" s="4" t="str">
        <f aca="false">VLOOKUP($A661,таксономия!$1:$1048576,2,0)</f>
        <v>Clostridia</v>
      </c>
      <c r="E661" s="0" t="n">
        <v>0</v>
      </c>
      <c r="F661" s="0" t="n">
        <f aca="false">VLOOKUP($A661,арх!$1:$1048576,3,0)</f>
        <v>0</v>
      </c>
      <c r="G661" s="0" t="n">
        <f aca="false">IF(E661+F661=2,1,0)</f>
        <v>0</v>
      </c>
      <c r="H661" s="0" t="n">
        <f aca="false">COUNTIF($G$2:G661,1)</f>
        <v>55</v>
      </c>
      <c r="I661" s="5" t="n">
        <f aca="false">COUNTIF($G$2:G661,0)</f>
        <v>604</v>
      </c>
      <c r="J661" s="2" t="n">
        <f aca="false">COUNTIF(G661:$G$709,0)</f>
        <v>49</v>
      </c>
      <c r="K661" s="2" t="n">
        <f aca="false">COUNTIF(G661:$G$709,1)</f>
        <v>0</v>
      </c>
      <c r="L661" s="2" t="n">
        <f aca="false">H661/(H661+K661)</f>
        <v>1</v>
      </c>
      <c r="M661" s="0" t="n">
        <f aca="false">J661/(J661+I661)</f>
        <v>0.0750382848392037</v>
      </c>
      <c r="N661" s="0" t="n">
        <f aca="false">1-M661</f>
        <v>0.924961715160796</v>
      </c>
    </row>
    <row r="662" customFormat="false" ht="15" hidden="false" customHeight="false" outlineLevel="0" collapsed="false">
      <c r="A662" s="0" t="s">
        <v>92</v>
      </c>
      <c r="B662" s="0" t="s">
        <v>2485</v>
      </c>
      <c r="C662" s="4" t="n">
        <v>0.014</v>
      </c>
      <c r="D662" s="4" t="str">
        <f aca="false">VLOOKUP($A662,таксономия!$1:$1048576,2,0)</f>
        <v>Deltaproteobacteria</v>
      </c>
      <c r="E662" s="0" t="n">
        <v>0</v>
      </c>
      <c r="F662" s="0" t="n">
        <f aca="false">VLOOKUP($A662,арх!$1:$1048576,3,0)</f>
        <v>0</v>
      </c>
      <c r="G662" s="0" t="n">
        <f aca="false">IF(E662+F662=2,1,0)</f>
        <v>0</v>
      </c>
      <c r="H662" s="0" t="n">
        <f aca="false">COUNTIF($G$2:G662,1)</f>
        <v>55</v>
      </c>
      <c r="I662" s="5" t="n">
        <f aca="false">COUNTIF($G$2:G662,0)</f>
        <v>605</v>
      </c>
      <c r="J662" s="2" t="n">
        <f aca="false">COUNTIF(G662:$G$709,0)</f>
        <v>48</v>
      </c>
      <c r="K662" s="2" t="n">
        <f aca="false">COUNTIF(G662:$G$709,1)</f>
        <v>0</v>
      </c>
      <c r="L662" s="2" t="n">
        <f aca="false">H662/(H662+K662)</f>
        <v>1</v>
      </c>
      <c r="M662" s="0" t="n">
        <f aca="false">J662/(J662+I662)</f>
        <v>0.0735068912710567</v>
      </c>
      <c r="N662" s="0" t="n">
        <f aca="false">1-M662</f>
        <v>0.926493108728943</v>
      </c>
    </row>
    <row r="663" customFormat="false" ht="15" hidden="false" customHeight="false" outlineLevel="0" collapsed="false">
      <c r="A663" s="0" t="s">
        <v>531</v>
      </c>
      <c r="B663" s="0" t="s">
        <v>2486</v>
      </c>
      <c r="C663" s="4" t="n">
        <v>0.014</v>
      </c>
      <c r="D663" s="4" t="str">
        <f aca="false">VLOOKUP($A663,таксономия!$1:$1048576,2,0)</f>
        <v>Betaproteobacteria</v>
      </c>
      <c r="E663" s="0" t="n">
        <v>0</v>
      </c>
      <c r="F663" s="0" t="n">
        <f aca="false">VLOOKUP($A663,арх!$1:$1048576,3,0)</f>
        <v>0</v>
      </c>
      <c r="G663" s="0" t="n">
        <f aca="false">IF(E663+F663=2,1,0)</f>
        <v>0</v>
      </c>
      <c r="H663" s="0" t="n">
        <f aca="false">COUNTIF($G$2:G663,1)</f>
        <v>55</v>
      </c>
      <c r="I663" s="5" t="n">
        <f aca="false">COUNTIF($G$2:G663,0)</f>
        <v>606</v>
      </c>
      <c r="J663" s="2" t="n">
        <f aca="false">COUNTIF(G663:$G$709,0)</f>
        <v>47</v>
      </c>
      <c r="K663" s="2" t="n">
        <f aca="false">COUNTIF(G663:$G$709,1)</f>
        <v>0</v>
      </c>
      <c r="L663" s="2" t="n">
        <f aca="false">H663/(H663+K663)</f>
        <v>1</v>
      </c>
      <c r="M663" s="0" t="n">
        <f aca="false">J663/(J663+I663)</f>
        <v>0.0719754977029097</v>
      </c>
      <c r="N663" s="0" t="n">
        <f aca="false">1-M663</f>
        <v>0.92802450229709</v>
      </c>
    </row>
    <row r="664" customFormat="false" ht="15" hidden="false" customHeight="false" outlineLevel="0" collapsed="false">
      <c r="A664" s="0" t="s">
        <v>124</v>
      </c>
      <c r="B664" s="0" t="s">
        <v>2487</v>
      </c>
      <c r="C664" s="4" t="n">
        <v>0.014</v>
      </c>
      <c r="D664" s="4" t="str">
        <f aca="false">VLOOKUP($A664,таксономия!$1:$1048576,2,0)</f>
        <v>Gammaproteobacteria</v>
      </c>
      <c r="E664" s="0" t="n">
        <v>0</v>
      </c>
      <c r="F664" s="0" t="n">
        <f aca="false">VLOOKUP($A664,арх!$1:$1048576,3,0)</f>
        <v>0</v>
      </c>
      <c r="G664" s="0" t="n">
        <f aca="false">IF(E664+F664=2,1,0)</f>
        <v>0</v>
      </c>
      <c r="H664" s="0" t="n">
        <f aca="false">COUNTIF($G$2:G664,1)</f>
        <v>55</v>
      </c>
      <c r="I664" s="5" t="n">
        <f aca="false">COUNTIF($G$2:G664,0)</f>
        <v>607</v>
      </c>
      <c r="J664" s="2" t="n">
        <f aca="false">COUNTIF(G664:$G$709,0)</f>
        <v>46</v>
      </c>
      <c r="K664" s="2" t="n">
        <f aca="false">COUNTIF(G664:$G$709,1)</f>
        <v>0</v>
      </c>
      <c r="L664" s="2" t="n">
        <f aca="false">H664/(H664+K664)</f>
        <v>1</v>
      </c>
      <c r="M664" s="0" t="n">
        <f aca="false">J664/(J664+I664)</f>
        <v>0.0704441041347626</v>
      </c>
      <c r="N664" s="0" t="n">
        <f aca="false">1-M664</f>
        <v>0.929555895865237</v>
      </c>
    </row>
    <row r="665" customFormat="false" ht="15" hidden="false" customHeight="false" outlineLevel="0" collapsed="false">
      <c r="A665" s="0" t="s">
        <v>412</v>
      </c>
      <c r="B665" s="0" t="s">
        <v>2488</v>
      </c>
      <c r="C665" s="4" t="n">
        <v>0.014</v>
      </c>
      <c r="D665" s="4" t="str">
        <f aca="false">VLOOKUP($A665,таксономия!$1:$1048576,2,0)</f>
        <v>Bacteroidia</v>
      </c>
      <c r="E665" s="0" t="n">
        <v>0</v>
      </c>
      <c r="F665" s="0" t="n">
        <f aca="false">VLOOKUP($A665,арх!$1:$1048576,3,0)</f>
        <v>0</v>
      </c>
      <c r="G665" s="0" t="n">
        <f aca="false">IF(E665+F665=2,1,0)</f>
        <v>0</v>
      </c>
      <c r="H665" s="0" t="n">
        <f aca="false">COUNTIF($G$2:G665,1)</f>
        <v>55</v>
      </c>
      <c r="I665" s="5" t="n">
        <f aca="false">COUNTIF($G$2:G665,0)</f>
        <v>608</v>
      </c>
      <c r="J665" s="2" t="n">
        <f aca="false">COUNTIF(G665:$G$709,0)</f>
        <v>45</v>
      </c>
      <c r="K665" s="2" t="n">
        <f aca="false">COUNTIF(G665:$G$709,1)</f>
        <v>0</v>
      </c>
      <c r="L665" s="2" t="n">
        <f aca="false">H665/(H665+K665)</f>
        <v>1</v>
      </c>
      <c r="M665" s="0" t="n">
        <f aca="false">J665/(J665+I665)</f>
        <v>0.0689127105666156</v>
      </c>
      <c r="N665" s="0" t="n">
        <f aca="false">1-M665</f>
        <v>0.931087289433384</v>
      </c>
    </row>
    <row r="666" customFormat="false" ht="15" hidden="false" customHeight="false" outlineLevel="0" collapsed="false">
      <c r="A666" s="0" t="s">
        <v>638</v>
      </c>
      <c r="B666" s="0" t="s">
        <v>2489</v>
      </c>
      <c r="C666" s="4" t="n">
        <v>0.015</v>
      </c>
      <c r="D666" s="4" t="str">
        <f aca="false">VLOOKUP($A666,таксономия!$1:$1048576,2,0)</f>
        <v>Phycodnaviridae</v>
      </c>
      <c r="E666" s="0" t="n">
        <v>0</v>
      </c>
      <c r="F666" s="0" t="n">
        <f aca="false">VLOOKUP($A666,арх!$1:$1048576,3,0)</f>
        <v>0</v>
      </c>
      <c r="G666" s="0" t="n">
        <f aca="false">IF(E666+F666=2,1,0)</f>
        <v>0</v>
      </c>
      <c r="H666" s="0" t="n">
        <f aca="false">COUNTIF($G$2:G666,1)</f>
        <v>55</v>
      </c>
      <c r="I666" s="5" t="n">
        <f aca="false">COUNTIF($G$2:G666,0)</f>
        <v>609</v>
      </c>
      <c r="J666" s="2" t="n">
        <f aca="false">COUNTIF(G666:$G$709,0)</f>
        <v>44</v>
      </c>
      <c r="K666" s="2" t="n">
        <f aca="false">COUNTIF(G666:$G$709,1)</f>
        <v>0</v>
      </c>
      <c r="L666" s="2" t="n">
        <f aca="false">H666/(H666+K666)</f>
        <v>1</v>
      </c>
      <c r="M666" s="0" t="n">
        <f aca="false">J666/(J666+I666)</f>
        <v>0.0673813169984686</v>
      </c>
      <c r="N666" s="0" t="n">
        <f aca="false">1-M666</f>
        <v>0.932618683001531</v>
      </c>
    </row>
    <row r="667" customFormat="false" ht="15" hidden="false" customHeight="false" outlineLevel="0" collapsed="false">
      <c r="A667" s="0" t="s">
        <v>126</v>
      </c>
      <c r="B667" s="0" t="s">
        <v>2490</v>
      </c>
      <c r="C667" s="4" t="n">
        <v>0.015</v>
      </c>
      <c r="D667" s="4" t="str">
        <f aca="false">VLOOKUP($A667,таксономия!$1:$1048576,2,0)</f>
        <v>Alphaproteobacteria</v>
      </c>
      <c r="E667" s="0" t="n">
        <v>0</v>
      </c>
      <c r="F667" s="0" t="n">
        <f aca="false">VLOOKUP($A667,арх!$1:$1048576,3,0)</f>
        <v>0</v>
      </c>
      <c r="G667" s="0" t="n">
        <f aca="false">IF(E667+F667=2,1,0)</f>
        <v>0</v>
      </c>
      <c r="H667" s="0" t="n">
        <f aca="false">COUNTIF($G$2:G667,1)</f>
        <v>55</v>
      </c>
      <c r="I667" s="5" t="n">
        <f aca="false">COUNTIF($G$2:G667,0)</f>
        <v>610</v>
      </c>
      <c r="J667" s="2" t="n">
        <f aca="false">COUNTIF(G667:$G$709,0)</f>
        <v>43</v>
      </c>
      <c r="K667" s="2" t="n">
        <f aca="false">COUNTIF(G667:$G$709,1)</f>
        <v>0</v>
      </c>
      <c r="L667" s="2" t="n">
        <f aca="false">H667/(H667+K667)</f>
        <v>1</v>
      </c>
      <c r="M667" s="0" t="n">
        <f aca="false">J667/(J667+I667)</f>
        <v>0.0658499234303216</v>
      </c>
      <c r="N667" s="0" t="n">
        <f aca="false">1-M667</f>
        <v>0.934150076569678</v>
      </c>
    </row>
    <row r="668" customFormat="false" ht="15" hidden="false" customHeight="false" outlineLevel="0" collapsed="false">
      <c r="A668" s="0" t="s">
        <v>1053</v>
      </c>
      <c r="B668" s="0" t="s">
        <v>2491</v>
      </c>
      <c r="C668" s="4" t="n">
        <v>0.015</v>
      </c>
      <c r="D668" s="4" t="str">
        <f aca="false">VLOOKUP($A668,таксономия!$1:$1048576,2,0)</f>
        <v>Ignavibacteria</v>
      </c>
      <c r="E668" s="0" t="n">
        <v>0</v>
      </c>
      <c r="F668" s="0" t="n">
        <f aca="false">VLOOKUP($A668,арх!$1:$1048576,3,0)</f>
        <v>0</v>
      </c>
      <c r="G668" s="0" t="n">
        <f aca="false">IF(E668+F668=2,1,0)</f>
        <v>0</v>
      </c>
      <c r="H668" s="0" t="n">
        <f aca="false">COUNTIF($G$2:G668,1)</f>
        <v>55</v>
      </c>
      <c r="I668" s="5" t="n">
        <f aca="false">COUNTIF($G$2:G668,0)</f>
        <v>611</v>
      </c>
      <c r="J668" s="2" t="n">
        <f aca="false">COUNTIF(G668:$G$709,0)</f>
        <v>42</v>
      </c>
      <c r="K668" s="2" t="n">
        <f aca="false">COUNTIF(G668:$G$709,1)</f>
        <v>0</v>
      </c>
      <c r="L668" s="2" t="n">
        <f aca="false">H668/(H668+K668)</f>
        <v>1</v>
      </c>
      <c r="M668" s="0" t="n">
        <f aca="false">J668/(J668+I668)</f>
        <v>0.0643185298621746</v>
      </c>
      <c r="N668" s="0" t="n">
        <f aca="false">1-M668</f>
        <v>0.935681470137825</v>
      </c>
    </row>
    <row r="669" customFormat="false" ht="15" hidden="false" customHeight="false" outlineLevel="0" collapsed="false">
      <c r="A669" s="0" t="s">
        <v>1169</v>
      </c>
      <c r="B669" s="0" t="s">
        <v>2492</v>
      </c>
      <c r="C669" s="4" t="n">
        <v>0.015</v>
      </c>
      <c r="D669" s="4" t="str">
        <f aca="false">VLOOKUP($A669,таксономия!$1:$1048576,2,0)</f>
        <v>Gammaproteobacteria</v>
      </c>
      <c r="E669" s="0" t="n">
        <v>0</v>
      </c>
      <c r="F669" s="0" t="n">
        <f aca="false">VLOOKUP($A669,арх!$1:$1048576,3,0)</f>
        <v>0</v>
      </c>
      <c r="G669" s="0" t="n">
        <f aca="false">IF(E669+F669=2,1,0)</f>
        <v>0</v>
      </c>
      <c r="H669" s="0" t="n">
        <f aca="false">COUNTIF($G$2:G669,1)</f>
        <v>55</v>
      </c>
      <c r="I669" s="5" t="n">
        <f aca="false">COUNTIF($G$2:G669,0)</f>
        <v>612</v>
      </c>
      <c r="J669" s="2" t="n">
        <f aca="false">COUNTIF(G669:$G$709,0)</f>
        <v>41</v>
      </c>
      <c r="K669" s="2" t="n">
        <f aca="false">COUNTIF(G669:$G$709,1)</f>
        <v>0</v>
      </c>
      <c r="L669" s="2" t="n">
        <f aca="false">H669/(H669+K669)</f>
        <v>1</v>
      </c>
      <c r="M669" s="0" t="n">
        <f aca="false">J669/(J669+I669)</f>
        <v>0.0627871362940276</v>
      </c>
      <c r="N669" s="0" t="n">
        <f aca="false">1-M669</f>
        <v>0.937212863705972</v>
      </c>
    </row>
    <row r="670" customFormat="false" ht="15" hidden="false" customHeight="false" outlineLevel="0" collapsed="false">
      <c r="A670" s="0" t="s">
        <v>187</v>
      </c>
      <c r="B670" s="0" t="s">
        <v>2493</v>
      </c>
      <c r="C670" s="4" t="n">
        <v>0.015</v>
      </c>
      <c r="D670" s="4" t="str">
        <f aca="false">VLOOKUP($A670,таксономия!$1:$1048576,2,0)</f>
        <v>Deltaproteobacteria</v>
      </c>
      <c r="E670" s="0" t="n">
        <v>0</v>
      </c>
      <c r="F670" s="0" t="n">
        <f aca="false">VLOOKUP($A670,арх!$1:$1048576,3,0)</f>
        <v>0</v>
      </c>
      <c r="G670" s="0" t="n">
        <f aca="false">IF(E670+F670=2,1,0)</f>
        <v>0</v>
      </c>
      <c r="H670" s="0" t="n">
        <f aca="false">COUNTIF($G$2:G670,1)</f>
        <v>55</v>
      </c>
      <c r="I670" s="5" t="n">
        <f aca="false">COUNTIF($G$2:G670,0)</f>
        <v>613</v>
      </c>
      <c r="J670" s="2" t="n">
        <f aca="false">COUNTIF(G670:$G$709,0)</f>
        <v>40</v>
      </c>
      <c r="K670" s="2" t="n">
        <f aca="false">COUNTIF(G670:$G$709,1)</f>
        <v>0</v>
      </c>
      <c r="L670" s="2" t="n">
        <f aca="false">H670/(H670+K670)</f>
        <v>1</v>
      </c>
      <c r="M670" s="0" t="n">
        <f aca="false">J670/(J670+I670)</f>
        <v>0.0612557427258805</v>
      </c>
      <c r="N670" s="0" t="n">
        <f aca="false">1-M670</f>
        <v>0.93874425727412</v>
      </c>
    </row>
    <row r="671" customFormat="false" ht="15" hidden="false" customHeight="false" outlineLevel="0" collapsed="false">
      <c r="A671" s="0" t="s">
        <v>674</v>
      </c>
      <c r="B671" s="0" t="s">
        <v>2494</v>
      </c>
      <c r="C671" s="4" t="n">
        <v>0.015</v>
      </c>
      <c r="D671" s="4" t="str">
        <f aca="false">VLOOKUP($A671,таксономия!$1:$1048576,2,0)</f>
        <v>Flavobacteriia</v>
      </c>
      <c r="E671" s="0" t="n">
        <v>0</v>
      </c>
      <c r="F671" s="0" t="n">
        <f aca="false">VLOOKUP($A671,арх!$1:$1048576,3,0)</f>
        <v>0</v>
      </c>
      <c r="G671" s="0" t="n">
        <f aca="false">IF(E671+F671=2,1,0)</f>
        <v>0</v>
      </c>
      <c r="H671" s="0" t="n">
        <f aca="false">COUNTIF($G$2:G671,1)</f>
        <v>55</v>
      </c>
      <c r="I671" s="5" t="n">
        <f aca="false">COUNTIF($G$2:G671,0)</f>
        <v>614</v>
      </c>
      <c r="J671" s="2" t="n">
        <f aca="false">COUNTIF(G671:$G$709,0)</f>
        <v>39</v>
      </c>
      <c r="K671" s="2" t="n">
        <f aca="false">COUNTIF(G671:$G$709,1)</f>
        <v>0</v>
      </c>
      <c r="L671" s="2" t="n">
        <f aca="false">H671/(H671+K671)</f>
        <v>1</v>
      </c>
      <c r="M671" s="0" t="n">
        <f aca="false">J671/(J671+I671)</f>
        <v>0.0597243491577335</v>
      </c>
      <c r="N671" s="0" t="n">
        <f aca="false">1-M671</f>
        <v>0.940275650842266</v>
      </c>
    </row>
    <row r="672" customFormat="false" ht="15" hidden="false" customHeight="false" outlineLevel="0" collapsed="false">
      <c r="A672" s="0" t="s">
        <v>701</v>
      </c>
      <c r="B672" s="0" t="s">
        <v>2495</v>
      </c>
      <c r="C672" s="4" t="n">
        <v>0.015</v>
      </c>
      <c r="D672" s="4" t="str">
        <f aca="false">VLOOKUP($A672,таксономия!$1:$1048576,2,0)</f>
        <v>Bacteroidia</v>
      </c>
      <c r="E672" s="0" t="n">
        <v>0</v>
      </c>
      <c r="F672" s="0" t="n">
        <f aca="false">VLOOKUP($A672,арх!$1:$1048576,3,0)</f>
        <v>0</v>
      </c>
      <c r="G672" s="0" t="n">
        <f aca="false">IF(E672+F672=2,1,0)</f>
        <v>0</v>
      </c>
      <c r="H672" s="0" t="n">
        <f aca="false">COUNTIF($G$2:G672,1)</f>
        <v>55</v>
      </c>
      <c r="I672" s="5" t="n">
        <f aca="false">COUNTIF($G$2:G672,0)</f>
        <v>615</v>
      </c>
      <c r="J672" s="2" t="n">
        <f aca="false">COUNTIF(G672:$G$709,0)</f>
        <v>38</v>
      </c>
      <c r="K672" s="2" t="n">
        <f aca="false">COUNTIF(G672:$G$709,1)</f>
        <v>0</v>
      </c>
      <c r="L672" s="2" t="n">
        <f aca="false">H672/(H672+K672)</f>
        <v>1</v>
      </c>
      <c r="M672" s="0" t="n">
        <f aca="false">J672/(J672+I672)</f>
        <v>0.0581929555895865</v>
      </c>
      <c r="N672" s="0" t="n">
        <f aca="false">1-M672</f>
        <v>0.941807044410414</v>
      </c>
    </row>
    <row r="673" customFormat="false" ht="15" hidden="false" customHeight="false" outlineLevel="0" collapsed="false">
      <c r="A673" s="0" t="s">
        <v>273</v>
      </c>
      <c r="B673" s="0" t="s">
        <v>2496</v>
      </c>
      <c r="C673" s="4" t="n">
        <v>0.015</v>
      </c>
      <c r="D673" s="4" t="str">
        <f aca="false">VLOOKUP($A673,таксономия!$1:$1048576,2,0)</f>
        <v>Betaproteobacteria</v>
      </c>
      <c r="E673" s="0" t="n">
        <v>0</v>
      </c>
      <c r="F673" s="0" t="n">
        <f aca="false">VLOOKUP($A673,арх!$1:$1048576,3,0)</f>
        <v>0</v>
      </c>
      <c r="G673" s="0" t="n">
        <f aca="false">IF(E673+F673=2,1,0)</f>
        <v>0</v>
      </c>
      <c r="H673" s="0" t="n">
        <f aca="false">COUNTIF($G$2:G673,1)</f>
        <v>55</v>
      </c>
      <c r="I673" s="5" t="n">
        <f aca="false">COUNTIF($G$2:G673,0)</f>
        <v>616</v>
      </c>
      <c r="J673" s="2" t="n">
        <f aca="false">COUNTIF(G673:$G$709,0)</f>
        <v>37</v>
      </c>
      <c r="K673" s="2" t="n">
        <f aca="false">COUNTIF(G673:$G$709,1)</f>
        <v>0</v>
      </c>
      <c r="L673" s="2" t="n">
        <f aca="false">H673/(H673+K673)</f>
        <v>1</v>
      </c>
      <c r="M673" s="0" t="n">
        <f aca="false">J673/(J673+I673)</f>
        <v>0.0566615620214395</v>
      </c>
      <c r="N673" s="0" t="n">
        <f aca="false">1-M673</f>
        <v>0.94333843797856</v>
      </c>
    </row>
    <row r="674" customFormat="false" ht="15" hidden="false" customHeight="false" outlineLevel="0" collapsed="false">
      <c r="A674" s="0" t="s">
        <v>678</v>
      </c>
      <c r="B674" s="0" t="s">
        <v>2497</v>
      </c>
      <c r="C674" s="4" t="n">
        <v>0.015</v>
      </c>
      <c r="D674" s="4" t="str">
        <f aca="false">VLOOKUP($A674,таксономия!$1:$1048576,2,0)</f>
        <v>Betaproteobacteria</v>
      </c>
      <c r="E674" s="0" t="n">
        <v>0</v>
      </c>
      <c r="F674" s="0" t="n">
        <f aca="false">VLOOKUP($A674,арх!$1:$1048576,3,0)</f>
        <v>0</v>
      </c>
      <c r="G674" s="0" t="n">
        <f aca="false">IF(E674+F674=2,1,0)</f>
        <v>0</v>
      </c>
      <c r="H674" s="0" t="n">
        <f aca="false">COUNTIF($G$2:G674,1)</f>
        <v>55</v>
      </c>
      <c r="I674" s="5" t="n">
        <f aca="false">COUNTIF($G$2:G674,0)</f>
        <v>617</v>
      </c>
      <c r="J674" s="2" t="n">
        <f aca="false">COUNTIF(G674:$G$709,0)</f>
        <v>36</v>
      </c>
      <c r="K674" s="2" t="n">
        <f aca="false">COUNTIF(G674:$G$709,1)</f>
        <v>0</v>
      </c>
      <c r="L674" s="2" t="n">
        <f aca="false">H674/(H674+K674)</f>
        <v>1</v>
      </c>
      <c r="M674" s="0" t="n">
        <f aca="false">J674/(J674+I674)</f>
        <v>0.0551301684532925</v>
      </c>
      <c r="N674" s="0" t="n">
        <f aca="false">1-M674</f>
        <v>0.944869831546707</v>
      </c>
    </row>
    <row r="675" customFormat="false" ht="15" hidden="false" customHeight="false" outlineLevel="0" collapsed="false">
      <c r="A675" s="0" t="s">
        <v>1051</v>
      </c>
      <c r="B675" s="0" t="s">
        <v>2498</v>
      </c>
      <c r="C675" s="4" t="n">
        <v>0.015</v>
      </c>
      <c r="D675" s="4" t="str">
        <f aca="false">VLOOKUP($A675,таксономия!$1:$1048576,2,0)</f>
        <v>Ignavibacteria</v>
      </c>
      <c r="E675" s="0" t="n">
        <v>0</v>
      </c>
      <c r="F675" s="0" t="n">
        <f aca="false">VLOOKUP($A675,арх!$1:$1048576,3,0)</f>
        <v>0</v>
      </c>
      <c r="G675" s="0" t="n">
        <f aca="false">IF(E675+F675=2,1,0)</f>
        <v>0</v>
      </c>
      <c r="H675" s="0" t="n">
        <f aca="false">COUNTIF($G$2:G675,1)</f>
        <v>55</v>
      </c>
      <c r="I675" s="5" t="n">
        <f aca="false">COUNTIF($G$2:G675,0)</f>
        <v>618</v>
      </c>
      <c r="J675" s="2" t="n">
        <f aca="false">COUNTIF(G675:$G$709,0)</f>
        <v>35</v>
      </c>
      <c r="K675" s="2" t="n">
        <f aca="false">COUNTIF(G675:$G$709,1)</f>
        <v>0</v>
      </c>
      <c r="L675" s="2" t="n">
        <f aca="false">H675/(H675+K675)</f>
        <v>1</v>
      </c>
      <c r="M675" s="0" t="n">
        <f aca="false">J675/(J675+I675)</f>
        <v>0.0535987748851455</v>
      </c>
      <c r="N675" s="0" t="n">
        <f aca="false">1-M675</f>
        <v>0.946401225114854</v>
      </c>
    </row>
    <row r="676" customFormat="false" ht="15" hidden="false" customHeight="false" outlineLevel="0" collapsed="false">
      <c r="A676" s="0" t="s">
        <v>782</v>
      </c>
      <c r="B676" s="0" t="s">
        <v>2499</v>
      </c>
      <c r="C676" s="4" t="n">
        <v>0.016</v>
      </c>
      <c r="D676" s="4" t="str">
        <f aca="false">VLOOKUP($A676,таксономия!$1:$1048576,2,0)</f>
        <v>Alphaproteobacteria</v>
      </c>
      <c r="E676" s="0" t="n">
        <v>0</v>
      </c>
      <c r="F676" s="0" t="n">
        <f aca="false">VLOOKUP($A676,арх!$1:$1048576,3,0)</f>
        <v>0</v>
      </c>
      <c r="G676" s="0" t="n">
        <f aca="false">IF(E676+F676=2,1,0)</f>
        <v>0</v>
      </c>
      <c r="H676" s="0" t="n">
        <f aca="false">COUNTIF($G$2:G676,1)</f>
        <v>55</v>
      </c>
      <c r="I676" s="5" t="n">
        <f aca="false">COUNTIF($G$2:G676,0)</f>
        <v>619</v>
      </c>
      <c r="J676" s="2" t="n">
        <f aca="false">COUNTIF(G676:$G$709,0)</f>
        <v>34</v>
      </c>
      <c r="K676" s="2" t="n">
        <f aca="false">COUNTIF(G676:$G$709,1)</f>
        <v>0</v>
      </c>
      <c r="L676" s="2" t="n">
        <f aca="false">H676/(H676+K676)</f>
        <v>1</v>
      </c>
      <c r="M676" s="0" t="n">
        <f aca="false">J676/(J676+I676)</f>
        <v>0.0520673813169985</v>
      </c>
      <c r="N676" s="0" t="n">
        <f aca="false">1-M676</f>
        <v>0.947932618683002</v>
      </c>
    </row>
    <row r="677" customFormat="false" ht="15" hidden="false" customHeight="false" outlineLevel="0" collapsed="false">
      <c r="A677" s="0" t="s">
        <v>841</v>
      </c>
      <c r="B677" s="0" t="s">
        <v>2500</v>
      </c>
      <c r="C677" s="4" t="n">
        <v>0.016</v>
      </c>
      <c r="D677" s="4" t="str">
        <f aca="false">VLOOKUP($A677,таксономия!$1:$1048576,2,0)</f>
        <v>Bacteroidia</v>
      </c>
      <c r="E677" s="0" t="n">
        <v>0</v>
      </c>
      <c r="F677" s="0" t="n">
        <f aca="false">VLOOKUP($A677,арх!$1:$1048576,3,0)</f>
        <v>0</v>
      </c>
      <c r="G677" s="0" t="n">
        <f aca="false">IF(E677+F677=2,1,0)</f>
        <v>0</v>
      </c>
      <c r="H677" s="0" t="n">
        <f aca="false">COUNTIF($G$2:G677,1)</f>
        <v>55</v>
      </c>
      <c r="I677" s="5" t="n">
        <f aca="false">COUNTIF($G$2:G677,0)</f>
        <v>620</v>
      </c>
      <c r="J677" s="2" t="n">
        <f aca="false">COUNTIF(G677:$G$709,0)</f>
        <v>33</v>
      </c>
      <c r="K677" s="2" t="n">
        <f aca="false">COUNTIF(G677:$G$709,1)</f>
        <v>0</v>
      </c>
      <c r="L677" s="2" t="n">
        <f aca="false">H677/(H677+K677)</f>
        <v>1</v>
      </c>
      <c r="M677" s="0" t="n">
        <f aca="false">J677/(J677+I677)</f>
        <v>0.0505359877488515</v>
      </c>
      <c r="N677" s="0" t="n">
        <f aca="false">1-M677</f>
        <v>0.949464012251148</v>
      </c>
    </row>
    <row r="678" customFormat="false" ht="15" hidden="false" customHeight="false" outlineLevel="0" collapsed="false">
      <c r="A678" s="0" t="s">
        <v>317</v>
      </c>
      <c r="B678" s="0" t="s">
        <v>2501</v>
      </c>
      <c r="C678" s="4" t="n">
        <v>0.016</v>
      </c>
      <c r="D678" s="4" t="str">
        <f aca="false">VLOOKUP($A678,таксономия!$1:$1048576,2,0)</f>
        <v>Alphaproteobacteria</v>
      </c>
      <c r="E678" s="0" t="n">
        <v>0</v>
      </c>
      <c r="F678" s="0" t="n">
        <f aca="false">VLOOKUP($A678,арх!$1:$1048576,3,0)</f>
        <v>0</v>
      </c>
      <c r="G678" s="0" t="n">
        <f aca="false">IF(E678+F678=2,1,0)</f>
        <v>0</v>
      </c>
      <c r="H678" s="0" t="n">
        <f aca="false">COUNTIF($G$2:G678,1)</f>
        <v>55</v>
      </c>
      <c r="I678" s="5" t="n">
        <f aca="false">COUNTIF($G$2:G678,0)</f>
        <v>621</v>
      </c>
      <c r="J678" s="2" t="n">
        <f aca="false">COUNTIF(G678:$G$709,0)</f>
        <v>32</v>
      </c>
      <c r="K678" s="2" t="n">
        <f aca="false">COUNTIF(G678:$G$709,1)</f>
        <v>0</v>
      </c>
      <c r="L678" s="2" t="n">
        <f aca="false">H678/(H678+K678)</f>
        <v>1</v>
      </c>
      <c r="M678" s="0" t="n">
        <f aca="false">J678/(J678+I678)</f>
        <v>0.0490045941807044</v>
      </c>
      <c r="N678" s="0" t="n">
        <f aca="false">1-M678</f>
        <v>0.950995405819296</v>
      </c>
    </row>
    <row r="679" customFormat="false" ht="15" hidden="false" customHeight="false" outlineLevel="0" collapsed="false">
      <c r="A679" s="0" t="s">
        <v>814</v>
      </c>
      <c r="B679" s="0" t="s">
        <v>2502</v>
      </c>
      <c r="C679" s="4" t="n">
        <v>0.016</v>
      </c>
      <c r="D679" s="4" t="str">
        <f aca="false">VLOOKUP($A679,таксономия!$1:$1048576,2,0)</f>
        <v>Fusobacteriales</v>
      </c>
      <c r="E679" s="0" t="n">
        <v>0</v>
      </c>
      <c r="F679" s="0" t="n">
        <f aca="false">VLOOKUP($A679,арх!$1:$1048576,3,0)</f>
        <v>0</v>
      </c>
      <c r="G679" s="0" t="n">
        <f aca="false">IF(E679+F679=2,1,0)</f>
        <v>0</v>
      </c>
      <c r="H679" s="0" t="n">
        <f aca="false">COUNTIF($G$2:G679,1)</f>
        <v>55</v>
      </c>
      <c r="I679" s="5" t="n">
        <f aca="false">COUNTIF($G$2:G679,0)</f>
        <v>622</v>
      </c>
      <c r="J679" s="2" t="n">
        <f aca="false">COUNTIF(G679:$G$709,0)</f>
        <v>31</v>
      </c>
      <c r="K679" s="2" t="n">
        <f aca="false">COUNTIF(G679:$G$709,1)</f>
        <v>0</v>
      </c>
      <c r="L679" s="2" t="n">
        <f aca="false">H679/(H679+K679)</f>
        <v>1</v>
      </c>
      <c r="M679" s="0" t="n">
        <f aca="false">J679/(J679+I679)</f>
        <v>0.0474732006125574</v>
      </c>
      <c r="N679" s="0" t="n">
        <f aca="false">1-M679</f>
        <v>0.952526799387443</v>
      </c>
    </row>
    <row r="680" customFormat="false" ht="15" hidden="false" customHeight="false" outlineLevel="0" collapsed="false">
      <c r="A680" s="0" t="s">
        <v>787</v>
      </c>
      <c r="B680" s="0" t="s">
        <v>2503</v>
      </c>
      <c r="C680" s="4" t="n">
        <v>0.016</v>
      </c>
      <c r="D680" s="4" t="str">
        <f aca="false">VLOOKUP($A680,таксономия!$1:$1048576,2,0)</f>
        <v>Fusobacteriales</v>
      </c>
      <c r="E680" s="0" t="n">
        <v>0</v>
      </c>
      <c r="F680" s="0" t="n">
        <f aca="false">VLOOKUP($A680,арх!$1:$1048576,3,0)</f>
        <v>0</v>
      </c>
      <c r="G680" s="0" t="n">
        <f aca="false">IF(E680+F680=2,1,0)</f>
        <v>0</v>
      </c>
      <c r="H680" s="0" t="n">
        <f aca="false">COUNTIF($G$2:G680,1)</f>
        <v>55</v>
      </c>
      <c r="I680" s="5" t="n">
        <f aca="false">COUNTIF($G$2:G680,0)</f>
        <v>623</v>
      </c>
      <c r="J680" s="2" t="n">
        <f aca="false">COUNTIF(G680:$G$709,0)</f>
        <v>30</v>
      </c>
      <c r="K680" s="2" t="n">
        <f aca="false">COUNTIF(G680:$G$709,1)</f>
        <v>0</v>
      </c>
      <c r="L680" s="2" t="n">
        <f aca="false">H680/(H680+K680)</f>
        <v>1</v>
      </c>
      <c r="M680" s="0" t="n">
        <f aca="false">J680/(J680+I680)</f>
        <v>0.0459418070444104</v>
      </c>
      <c r="N680" s="0" t="n">
        <f aca="false">1-M680</f>
        <v>0.95405819295559</v>
      </c>
    </row>
    <row r="681" customFormat="false" ht="15" hidden="false" customHeight="false" outlineLevel="0" collapsed="false">
      <c r="A681" s="0" t="s">
        <v>978</v>
      </c>
      <c r="B681" s="0" t="s">
        <v>2504</v>
      </c>
      <c r="C681" s="4" t="n">
        <v>0.016</v>
      </c>
      <c r="D681" s="4" t="str">
        <f aca="false">VLOOKUP($A681,таксономия!$1:$1048576,2,0)</f>
        <v>Fusobacteriales</v>
      </c>
      <c r="E681" s="0" t="n">
        <v>0</v>
      </c>
      <c r="F681" s="0" t="n">
        <f aca="false">VLOOKUP($A681,арх!$1:$1048576,3,0)</f>
        <v>0</v>
      </c>
      <c r="G681" s="0" t="n">
        <f aca="false">IF(E681+F681=2,1,0)</f>
        <v>0</v>
      </c>
      <c r="H681" s="0" t="n">
        <f aca="false">COUNTIF($G$2:G681,1)</f>
        <v>55</v>
      </c>
      <c r="I681" s="5" t="n">
        <f aca="false">COUNTIF($G$2:G681,0)</f>
        <v>624</v>
      </c>
      <c r="J681" s="2" t="n">
        <f aca="false">COUNTIF(G681:$G$709,0)</f>
        <v>29</v>
      </c>
      <c r="K681" s="2" t="n">
        <f aca="false">COUNTIF(G681:$G$709,1)</f>
        <v>0</v>
      </c>
      <c r="L681" s="2" t="n">
        <f aca="false">H681/(H681+K681)</f>
        <v>1</v>
      </c>
      <c r="M681" s="0" t="n">
        <f aca="false">J681/(J681+I681)</f>
        <v>0.0444104134762634</v>
      </c>
      <c r="N681" s="0" t="n">
        <f aca="false">1-M681</f>
        <v>0.955589586523737</v>
      </c>
    </row>
    <row r="682" customFormat="false" ht="15" hidden="false" customHeight="false" outlineLevel="0" collapsed="false">
      <c r="A682" s="0" t="s">
        <v>860</v>
      </c>
      <c r="B682" s="0" t="s">
        <v>2505</v>
      </c>
      <c r="C682" s="4" t="n">
        <v>0.016</v>
      </c>
      <c r="D682" s="4" t="str">
        <f aca="false">VLOOKUP($A682,таксономия!$1:$1048576,2,0)</f>
        <v>Flavobacteriia</v>
      </c>
      <c r="E682" s="0" t="n">
        <v>0</v>
      </c>
      <c r="F682" s="0" t="n">
        <f aca="false">VLOOKUP($A682,арх!$1:$1048576,3,0)</f>
        <v>0</v>
      </c>
      <c r="G682" s="0" t="n">
        <f aca="false">IF(E682+F682=2,1,0)</f>
        <v>0</v>
      </c>
      <c r="H682" s="0" t="n">
        <f aca="false">COUNTIF($G$2:G682,1)</f>
        <v>55</v>
      </c>
      <c r="I682" s="5" t="n">
        <f aca="false">COUNTIF($G$2:G682,0)</f>
        <v>625</v>
      </c>
      <c r="J682" s="2" t="n">
        <f aca="false">COUNTIF(G682:$G$709,0)</f>
        <v>28</v>
      </c>
      <c r="K682" s="2" t="n">
        <f aca="false">COUNTIF(G682:$G$709,1)</f>
        <v>0</v>
      </c>
      <c r="L682" s="2" t="n">
        <f aca="false">H682/(H682+K682)</f>
        <v>1</v>
      </c>
      <c r="M682" s="0" t="n">
        <f aca="false">J682/(J682+I682)</f>
        <v>0.0428790199081164</v>
      </c>
      <c r="N682" s="0" t="n">
        <f aca="false">1-M682</f>
        <v>0.957120980091884</v>
      </c>
    </row>
    <row r="683" customFormat="false" ht="15" hidden="false" customHeight="false" outlineLevel="0" collapsed="false">
      <c r="A683" s="0" t="s">
        <v>945</v>
      </c>
      <c r="B683" s="0" t="s">
        <v>2506</v>
      </c>
      <c r="C683" s="4" t="n">
        <v>0.016</v>
      </c>
      <c r="D683" s="4" t="str">
        <f aca="false">VLOOKUP($A683,таксономия!$1:$1048576,2,0)</f>
        <v>Alphaproteobacteria</v>
      </c>
      <c r="E683" s="0" t="n">
        <v>0</v>
      </c>
      <c r="F683" s="0" t="n">
        <f aca="false">VLOOKUP($A683,арх!$1:$1048576,3,0)</f>
        <v>0</v>
      </c>
      <c r="G683" s="0" t="n">
        <f aca="false">IF(E683+F683=2,1,0)</f>
        <v>0</v>
      </c>
      <c r="H683" s="0" t="n">
        <f aca="false">COUNTIF($G$2:G683,1)</f>
        <v>55</v>
      </c>
      <c r="I683" s="5" t="n">
        <f aca="false">COUNTIF($G$2:G683,0)</f>
        <v>626</v>
      </c>
      <c r="J683" s="2" t="n">
        <f aca="false">COUNTIF(G683:$G$709,0)</f>
        <v>27</v>
      </c>
      <c r="K683" s="2" t="n">
        <f aca="false">COUNTIF(G683:$G$709,1)</f>
        <v>0</v>
      </c>
      <c r="L683" s="2" t="n">
        <f aca="false">H683/(H683+K683)</f>
        <v>1</v>
      </c>
      <c r="M683" s="0" t="n">
        <f aca="false">J683/(J683+I683)</f>
        <v>0.0413476263399694</v>
      </c>
      <c r="N683" s="0" t="n">
        <f aca="false">1-M683</f>
        <v>0.958652373660031</v>
      </c>
    </row>
    <row r="684" customFormat="false" ht="15" hidden="false" customHeight="false" outlineLevel="0" collapsed="false">
      <c r="A684" s="0" t="s">
        <v>455</v>
      </c>
      <c r="B684" s="0" t="s">
        <v>2507</v>
      </c>
      <c r="C684" s="4" t="n">
        <v>0.016</v>
      </c>
      <c r="D684" s="4" t="str">
        <f aca="false">VLOOKUP($A684,таксономия!$1:$1048576,2,0)</f>
        <v>Betaproteobacteria</v>
      </c>
      <c r="E684" s="0" t="n">
        <v>0</v>
      </c>
      <c r="F684" s="0" t="n">
        <f aca="false">VLOOKUP($A684,арх!$1:$1048576,3,0)</f>
        <v>0</v>
      </c>
      <c r="G684" s="0" t="n">
        <f aca="false">IF(E684+F684=2,1,0)</f>
        <v>0</v>
      </c>
      <c r="H684" s="0" t="n">
        <f aca="false">COUNTIF($G$2:G684,1)</f>
        <v>55</v>
      </c>
      <c r="I684" s="5" t="n">
        <f aca="false">COUNTIF($G$2:G684,0)</f>
        <v>627</v>
      </c>
      <c r="J684" s="2" t="n">
        <f aca="false">COUNTIF(G684:$G$709,0)</f>
        <v>26</v>
      </c>
      <c r="K684" s="2" t="n">
        <f aca="false">COUNTIF(G684:$G$709,1)</f>
        <v>0</v>
      </c>
      <c r="L684" s="2" t="n">
        <f aca="false">H684/(H684+K684)</f>
        <v>1</v>
      </c>
      <c r="M684" s="0" t="n">
        <f aca="false">J684/(J684+I684)</f>
        <v>0.0398162327718224</v>
      </c>
      <c r="N684" s="0" t="n">
        <f aca="false">1-M684</f>
        <v>0.960183767228178</v>
      </c>
    </row>
    <row r="685" customFormat="false" ht="15" hidden="false" customHeight="false" outlineLevel="0" collapsed="false">
      <c r="A685" s="0" t="s">
        <v>247</v>
      </c>
      <c r="B685" s="0" t="s">
        <v>2508</v>
      </c>
      <c r="C685" s="4" t="n">
        <v>0.017</v>
      </c>
      <c r="D685" s="4" t="str">
        <f aca="false">VLOOKUP($A685,таксономия!$1:$1048576,2,0)</f>
        <v>Gammaproteobacteria</v>
      </c>
      <c r="E685" s="0" t="n">
        <v>0</v>
      </c>
      <c r="F685" s="0" t="n">
        <f aca="false">VLOOKUP($A685,арх!$1:$1048576,3,0)</f>
        <v>0</v>
      </c>
      <c r="G685" s="0" t="n">
        <f aca="false">IF(E685+F685=2,1,0)</f>
        <v>0</v>
      </c>
      <c r="H685" s="0" t="n">
        <f aca="false">COUNTIF($G$2:G685,1)</f>
        <v>55</v>
      </c>
      <c r="I685" s="5" t="n">
        <f aca="false">COUNTIF($G$2:G685,0)</f>
        <v>628</v>
      </c>
      <c r="J685" s="2" t="n">
        <f aca="false">COUNTIF(G685:$G$709,0)</f>
        <v>25</v>
      </c>
      <c r="K685" s="2" t="n">
        <f aca="false">COUNTIF(G685:$G$709,1)</f>
        <v>0</v>
      </c>
      <c r="L685" s="2" t="n">
        <f aca="false">H685/(H685+K685)</f>
        <v>1</v>
      </c>
      <c r="M685" s="0" t="n">
        <f aca="false">J685/(J685+I685)</f>
        <v>0.0382848392036753</v>
      </c>
      <c r="N685" s="0" t="n">
        <f aca="false">1-M685</f>
        <v>0.961715160796325</v>
      </c>
    </row>
    <row r="686" customFormat="false" ht="15" hidden="false" customHeight="false" outlineLevel="0" collapsed="false">
      <c r="A686" s="0" t="s">
        <v>991</v>
      </c>
      <c r="B686" s="0" t="s">
        <v>2509</v>
      </c>
      <c r="C686" s="4" t="n">
        <v>0.017</v>
      </c>
      <c r="D686" s="4" t="str">
        <f aca="false">VLOOKUP($A686,таксономия!$1:$1048576,2,0)</f>
        <v>Flavobacteriia</v>
      </c>
      <c r="E686" s="0" t="n">
        <v>0</v>
      </c>
      <c r="F686" s="0" t="n">
        <f aca="false">VLOOKUP($A686,арх!$1:$1048576,3,0)</f>
        <v>0</v>
      </c>
      <c r="G686" s="0" t="n">
        <f aca="false">IF(E686+F686=2,1,0)</f>
        <v>0</v>
      </c>
      <c r="H686" s="0" t="n">
        <f aca="false">COUNTIF($G$2:G686,1)</f>
        <v>55</v>
      </c>
      <c r="I686" s="5" t="n">
        <f aca="false">COUNTIF($G$2:G686,0)</f>
        <v>629</v>
      </c>
      <c r="J686" s="2" t="n">
        <f aca="false">COUNTIF(G686:$G$709,0)</f>
        <v>24</v>
      </c>
      <c r="K686" s="2" t="n">
        <f aca="false">COUNTIF(G686:$G$709,1)</f>
        <v>0</v>
      </c>
      <c r="L686" s="2" t="n">
        <f aca="false">H686/(H686+K686)</f>
        <v>1</v>
      </c>
      <c r="M686" s="0" t="n">
        <f aca="false">J686/(J686+I686)</f>
        <v>0.0367534456355283</v>
      </c>
      <c r="N686" s="0" t="n">
        <f aca="false">1-M686</f>
        <v>0.963246554364472</v>
      </c>
    </row>
    <row r="687" customFormat="false" ht="15" hidden="false" customHeight="false" outlineLevel="0" collapsed="false">
      <c r="A687" s="0" t="s">
        <v>255</v>
      </c>
      <c r="B687" s="0" t="s">
        <v>2510</v>
      </c>
      <c r="C687" s="4" t="n">
        <v>0.017</v>
      </c>
      <c r="D687" s="4" t="str">
        <f aca="false">VLOOKUP($A687,таксономия!$1:$1048576,2,0)</f>
        <v>Micrococcales</v>
      </c>
      <c r="E687" s="0" t="n">
        <v>0</v>
      </c>
      <c r="F687" s="0" t="n">
        <f aca="false">VLOOKUP($A687,арх!$1:$1048576,3,0)</f>
        <v>1</v>
      </c>
      <c r="G687" s="0" t="n">
        <f aca="false">IF(E687+F687=2,1,0)</f>
        <v>0</v>
      </c>
      <c r="H687" s="0" t="n">
        <f aca="false">COUNTIF($G$2:G687,1)</f>
        <v>55</v>
      </c>
      <c r="I687" s="5" t="n">
        <f aca="false">COUNTIF($G$2:G687,0)</f>
        <v>630</v>
      </c>
      <c r="J687" s="2" t="n">
        <f aca="false">COUNTIF(G687:$G$709,0)</f>
        <v>23</v>
      </c>
      <c r="K687" s="2" t="n">
        <f aca="false">COUNTIF(G687:$G$709,1)</f>
        <v>0</v>
      </c>
      <c r="L687" s="2" t="n">
        <f aca="false">H687/(H687+K687)</f>
        <v>1</v>
      </c>
      <c r="M687" s="0" t="n">
        <f aca="false">J687/(J687+I687)</f>
        <v>0.0352220520673813</v>
      </c>
      <c r="N687" s="0" t="n">
        <f aca="false">1-M687</f>
        <v>0.964777947932619</v>
      </c>
    </row>
    <row r="688" customFormat="false" ht="15" hidden="false" customHeight="false" outlineLevel="0" collapsed="false">
      <c r="A688" s="0" t="s">
        <v>501</v>
      </c>
      <c r="B688" s="0" t="s">
        <v>2511</v>
      </c>
      <c r="C688" s="4" t="n">
        <v>0.017</v>
      </c>
      <c r="D688" s="4" t="str">
        <f aca="false">VLOOKUP($A688,таксономия!$1:$1048576,2,0)</f>
        <v>Fusobacteriales</v>
      </c>
      <c r="E688" s="0" t="n">
        <v>0</v>
      </c>
      <c r="F688" s="0" t="n">
        <f aca="false">VLOOKUP($A688,арх!$1:$1048576,3,0)</f>
        <v>0</v>
      </c>
      <c r="G688" s="0" t="n">
        <f aca="false">IF(E688+F688=2,1,0)</f>
        <v>0</v>
      </c>
      <c r="H688" s="0" t="n">
        <f aca="false">COUNTIF($G$2:G688,1)</f>
        <v>55</v>
      </c>
      <c r="I688" s="5" t="n">
        <f aca="false">COUNTIF($G$2:G688,0)</f>
        <v>631</v>
      </c>
      <c r="J688" s="2" t="n">
        <f aca="false">COUNTIF(G688:$G$709,0)</f>
        <v>22</v>
      </c>
      <c r="K688" s="2" t="n">
        <f aca="false">COUNTIF(G688:$G$709,1)</f>
        <v>0</v>
      </c>
      <c r="L688" s="2" t="n">
        <f aca="false">H688/(H688+K688)</f>
        <v>1</v>
      </c>
      <c r="M688" s="0" t="n">
        <f aca="false">J688/(J688+I688)</f>
        <v>0.0336906584992343</v>
      </c>
      <c r="N688" s="0" t="n">
        <f aca="false">1-M688</f>
        <v>0.966309341500766</v>
      </c>
    </row>
    <row r="689" customFormat="false" ht="15" hidden="false" customHeight="false" outlineLevel="0" collapsed="false">
      <c r="A689" s="0" t="s">
        <v>721</v>
      </c>
      <c r="B689" s="0" t="s">
        <v>2512</v>
      </c>
      <c r="C689" s="4" t="n">
        <v>0.018</v>
      </c>
      <c r="D689" s="4" t="str">
        <f aca="false">VLOOKUP($A689,таксономия!$1:$1048576,2,0)</f>
        <v>Flavobacteriia</v>
      </c>
      <c r="E689" s="0" t="n">
        <v>0</v>
      </c>
      <c r="F689" s="0" t="n">
        <f aca="false">VLOOKUP($A689,арх!$1:$1048576,3,0)</f>
        <v>0</v>
      </c>
      <c r="G689" s="0" t="n">
        <f aca="false">IF(E689+F689=2,1,0)</f>
        <v>0</v>
      </c>
      <c r="H689" s="0" t="n">
        <f aca="false">COUNTIF($G$2:G689,1)</f>
        <v>55</v>
      </c>
      <c r="I689" s="5" t="n">
        <f aca="false">COUNTIF($G$2:G689,0)</f>
        <v>632</v>
      </c>
      <c r="J689" s="2" t="n">
        <f aca="false">COUNTIF(G689:$G$709,0)</f>
        <v>21</v>
      </c>
      <c r="K689" s="2" t="n">
        <f aca="false">COUNTIF(G689:$G$709,1)</f>
        <v>0</v>
      </c>
      <c r="L689" s="2" t="n">
        <f aca="false">H689/(H689+K689)</f>
        <v>1</v>
      </c>
      <c r="M689" s="0" t="n">
        <f aca="false">J689/(J689+I689)</f>
        <v>0.0321592649310873</v>
      </c>
      <c r="N689" s="0" t="n">
        <f aca="false">1-M689</f>
        <v>0.967840735068913</v>
      </c>
    </row>
    <row r="690" customFormat="false" ht="15" hidden="false" customHeight="false" outlineLevel="0" collapsed="false">
      <c r="A690" s="0" t="s">
        <v>1124</v>
      </c>
      <c r="B690" s="0" t="s">
        <v>2513</v>
      </c>
      <c r="C690" s="4" t="n">
        <v>0.019</v>
      </c>
      <c r="D690" s="4" t="str">
        <f aca="false">VLOOKUP($A690,таксономия!$1:$1048576,2,0)</f>
        <v>Alphaproteobacteria</v>
      </c>
      <c r="E690" s="0" t="n">
        <v>0</v>
      </c>
      <c r="F690" s="0" t="n">
        <f aca="false">VLOOKUP($A690,арх!$1:$1048576,3,0)</f>
        <v>0</v>
      </c>
      <c r="G690" s="0" t="n">
        <f aca="false">IF(E690+F690=2,1,0)</f>
        <v>0</v>
      </c>
      <c r="H690" s="0" t="n">
        <f aca="false">COUNTIF($G$2:G690,1)</f>
        <v>55</v>
      </c>
      <c r="I690" s="5" t="n">
        <f aca="false">COUNTIF($G$2:G690,0)</f>
        <v>633</v>
      </c>
      <c r="J690" s="2" t="n">
        <f aca="false">COUNTIF(G690:$G$709,0)</f>
        <v>20</v>
      </c>
      <c r="K690" s="2" t="n">
        <f aca="false">COUNTIF(G690:$G$709,1)</f>
        <v>0</v>
      </c>
      <c r="L690" s="2" t="n">
        <f aca="false">H690/(H690+K690)</f>
        <v>1</v>
      </c>
      <c r="M690" s="0" t="n">
        <f aca="false">J690/(J690+I690)</f>
        <v>0.0306278713629403</v>
      </c>
      <c r="N690" s="0" t="n">
        <f aca="false">1-M690</f>
        <v>0.96937212863706</v>
      </c>
    </row>
    <row r="691" customFormat="false" ht="15" hidden="false" customHeight="false" outlineLevel="0" collapsed="false">
      <c r="A691" s="0" t="s">
        <v>884</v>
      </c>
      <c r="B691" s="0" t="s">
        <v>2514</v>
      </c>
      <c r="C691" s="4" t="n">
        <v>0.019</v>
      </c>
      <c r="D691" s="4" t="str">
        <f aca="false">VLOOKUP($A691,таксономия!$1:$1048576,2,0)</f>
        <v>Oscillatoriophycideae</v>
      </c>
      <c r="E691" s="0" t="n">
        <v>0</v>
      </c>
      <c r="F691" s="0" t="n">
        <f aca="false">VLOOKUP($A691,арх!$1:$1048576,3,0)</f>
        <v>0</v>
      </c>
      <c r="G691" s="0" t="n">
        <f aca="false">IF(E691+F691=2,1,0)</f>
        <v>0</v>
      </c>
      <c r="H691" s="0" t="n">
        <f aca="false">COUNTIF($G$2:G691,1)</f>
        <v>55</v>
      </c>
      <c r="I691" s="5" t="n">
        <f aca="false">COUNTIF($G$2:G691,0)</f>
        <v>634</v>
      </c>
      <c r="J691" s="2" t="n">
        <f aca="false">COUNTIF(G691:$G$709,0)</f>
        <v>19</v>
      </c>
      <c r="K691" s="2" t="n">
        <f aca="false">COUNTIF(G691:$G$709,1)</f>
        <v>0</v>
      </c>
      <c r="L691" s="2" t="n">
        <f aca="false">H691/(H691+K691)</f>
        <v>1</v>
      </c>
      <c r="M691" s="0" t="n">
        <f aca="false">J691/(J691+I691)</f>
        <v>0.0290964777947933</v>
      </c>
      <c r="N691" s="0" t="n">
        <f aca="false">1-M691</f>
        <v>0.970903522205207</v>
      </c>
    </row>
    <row r="692" customFormat="false" ht="15" hidden="false" customHeight="false" outlineLevel="0" collapsed="false">
      <c r="A692" s="0" t="s">
        <v>2</v>
      </c>
      <c r="B692" s="0" t="s">
        <v>2515</v>
      </c>
      <c r="C692" s="4" t="n">
        <v>0.02</v>
      </c>
      <c r="D692" s="4" t="str">
        <f aca="false">VLOOKUP($A692,таксономия!$1:$1048576,2,0)</f>
        <v>Flavobacteriia</v>
      </c>
      <c r="E692" s="0" t="n">
        <v>0</v>
      </c>
      <c r="F692" s="0" t="n">
        <f aca="false">VLOOKUP($A692,арх!$1:$1048576,3,0)</f>
        <v>0</v>
      </c>
      <c r="G692" s="0" t="n">
        <f aca="false">IF(E692+F692=2,1,0)</f>
        <v>0</v>
      </c>
      <c r="H692" s="0" t="n">
        <f aca="false">COUNTIF($G$2:G692,1)</f>
        <v>55</v>
      </c>
      <c r="I692" s="5" t="n">
        <f aca="false">COUNTIF($G$2:G692,0)</f>
        <v>635</v>
      </c>
      <c r="J692" s="2" t="n">
        <f aca="false">COUNTIF(G692:$G$709,0)</f>
        <v>18</v>
      </c>
      <c r="K692" s="2" t="n">
        <f aca="false">COUNTIF(G692:$G$709,1)</f>
        <v>0</v>
      </c>
      <c r="L692" s="2" t="n">
        <f aca="false">H692/(H692+K692)</f>
        <v>1</v>
      </c>
      <c r="M692" s="0" t="n">
        <f aca="false">J692/(J692+I692)</f>
        <v>0.0275650842266462</v>
      </c>
      <c r="N692" s="0" t="n">
        <f aca="false">1-M692</f>
        <v>0.972434915773354</v>
      </c>
    </row>
    <row r="693" customFormat="false" ht="15" hidden="false" customHeight="false" outlineLevel="0" collapsed="false">
      <c r="A693" s="0" t="s">
        <v>207</v>
      </c>
      <c r="B693" s="0" t="s">
        <v>2516</v>
      </c>
      <c r="C693" s="4" t="n">
        <v>0.02</v>
      </c>
      <c r="D693" s="4" t="str">
        <f aca="false">VLOOKUP($A693,таксономия!$1:$1048576,2,0)</f>
        <v>Betaproteobacteria</v>
      </c>
      <c r="E693" s="0" t="n">
        <v>0</v>
      </c>
      <c r="F693" s="0" t="n">
        <f aca="false">VLOOKUP($A693,арх!$1:$1048576,3,0)</f>
        <v>0</v>
      </c>
      <c r="G693" s="0" t="n">
        <f aca="false">IF(E693+F693=2,1,0)</f>
        <v>0</v>
      </c>
      <c r="H693" s="0" t="n">
        <f aca="false">COUNTIF($G$2:G693,1)</f>
        <v>55</v>
      </c>
      <c r="I693" s="5" t="n">
        <f aca="false">COUNTIF($G$2:G693,0)</f>
        <v>636</v>
      </c>
      <c r="J693" s="2" t="n">
        <f aca="false">COUNTIF(G693:$G$709,0)</f>
        <v>17</v>
      </c>
      <c r="K693" s="2" t="n">
        <f aca="false">COUNTIF(G693:$G$709,1)</f>
        <v>0</v>
      </c>
      <c r="L693" s="2" t="n">
        <f aca="false">H693/(H693+K693)</f>
        <v>1</v>
      </c>
      <c r="M693" s="0" t="n">
        <f aca="false">J693/(J693+I693)</f>
        <v>0.0260336906584992</v>
      </c>
      <c r="N693" s="0" t="n">
        <f aca="false">1-M693</f>
        <v>0.973966309341501</v>
      </c>
    </row>
    <row r="694" customFormat="false" ht="15" hidden="false" customHeight="false" outlineLevel="0" collapsed="false">
      <c r="A694" s="0" t="s">
        <v>507</v>
      </c>
      <c r="B694" s="0" t="s">
        <v>2517</v>
      </c>
      <c r="C694" s="4" t="n">
        <v>0.02</v>
      </c>
      <c r="D694" s="4" t="str">
        <f aca="false">VLOOKUP($A694,таксономия!$1:$1048576,2,0)</f>
        <v>Betaproteobacteria</v>
      </c>
      <c r="E694" s="0" t="n">
        <v>0</v>
      </c>
      <c r="F694" s="0" t="n">
        <f aca="false">VLOOKUP($A694,арх!$1:$1048576,3,0)</f>
        <v>0</v>
      </c>
      <c r="G694" s="0" t="n">
        <f aca="false">IF(E694+F694=2,1,0)</f>
        <v>0</v>
      </c>
      <c r="H694" s="0" t="n">
        <f aca="false">COUNTIF($G$2:G694,1)</f>
        <v>55</v>
      </c>
      <c r="I694" s="5" t="n">
        <f aca="false">COUNTIF($G$2:G694,0)</f>
        <v>637</v>
      </c>
      <c r="J694" s="2" t="n">
        <f aca="false">COUNTIF(G694:$G$709,0)</f>
        <v>16</v>
      </c>
      <c r="K694" s="2" t="n">
        <f aca="false">COUNTIF(G694:$G$709,1)</f>
        <v>0</v>
      </c>
      <c r="L694" s="2" t="n">
        <f aca="false">H694/(H694+K694)</f>
        <v>1</v>
      </c>
      <c r="M694" s="0" t="n">
        <f aca="false">J694/(J694+I694)</f>
        <v>0.0245022970903522</v>
      </c>
      <c r="N694" s="0" t="n">
        <f aca="false">1-M694</f>
        <v>0.975497702909648</v>
      </c>
    </row>
    <row r="695" customFormat="false" ht="15" hidden="false" customHeight="false" outlineLevel="0" collapsed="false">
      <c r="A695" s="0" t="s">
        <v>1176</v>
      </c>
      <c r="B695" s="0" t="s">
        <v>2518</v>
      </c>
      <c r="C695" s="4" t="n">
        <v>0.02</v>
      </c>
      <c r="D695" s="4" t="str">
        <f aca="false">VLOOKUP($A695,таксономия!$1:$1048576,2,0)</f>
        <v>Betaproteobacteria</v>
      </c>
      <c r="E695" s="0" t="n">
        <v>0</v>
      </c>
      <c r="F695" s="0" t="n">
        <f aca="false">VLOOKUP($A695,арх!$1:$1048576,3,0)</f>
        <v>0</v>
      </c>
      <c r="G695" s="0" t="n">
        <f aca="false">IF(E695+F695=2,1,0)</f>
        <v>0</v>
      </c>
      <c r="H695" s="0" t="n">
        <f aca="false">COUNTIF($G$2:G695,1)</f>
        <v>55</v>
      </c>
      <c r="I695" s="5" t="n">
        <f aca="false">COUNTIF($G$2:G695,0)</f>
        <v>638</v>
      </c>
      <c r="J695" s="2" t="n">
        <f aca="false">COUNTIF(G695:$G$709,0)</f>
        <v>15</v>
      </c>
      <c r="K695" s="2" t="n">
        <f aca="false">COUNTIF(G695:$G$709,1)</f>
        <v>0</v>
      </c>
      <c r="L695" s="2" t="n">
        <f aca="false">H695/(H695+K695)</f>
        <v>1</v>
      </c>
      <c r="M695" s="0" t="n">
        <f aca="false">J695/(J695+I695)</f>
        <v>0.0229709035222052</v>
      </c>
      <c r="N695" s="0" t="n">
        <f aca="false">1-M695</f>
        <v>0.977029096477795</v>
      </c>
    </row>
    <row r="696" customFormat="false" ht="15" hidden="false" customHeight="false" outlineLevel="0" collapsed="false">
      <c r="A696" s="0" t="s">
        <v>1227</v>
      </c>
      <c r="B696" s="0" t="s">
        <v>2519</v>
      </c>
      <c r="C696" s="4" t="n">
        <v>0.02</v>
      </c>
      <c r="D696" s="4" t="str">
        <f aca="false">VLOOKUP($A696,таксономия!$1:$1048576,2,0)</f>
        <v>Betaproteobacteria</v>
      </c>
      <c r="E696" s="0" t="n">
        <v>0</v>
      </c>
      <c r="F696" s="0" t="n">
        <f aca="false">VLOOKUP($A696,арх!$1:$1048576,3,0)</f>
        <v>0</v>
      </c>
      <c r="G696" s="0" t="n">
        <f aca="false">IF(E696+F696=2,1,0)</f>
        <v>0</v>
      </c>
      <c r="H696" s="0" t="n">
        <f aca="false">COUNTIF($G$2:G696,1)</f>
        <v>55</v>
      </c>
      <c r="I696" s="5" t="n">
        <f aca="false">COUNTIF($G$2:G696,0)</f>
        <v>639</v>
      </c>
      <c r="J696" s="2" t="n">
        <f aca="false">COUNTIF(G696:$G$709,0)</f>
        <v>14</v>
      </c>
      <c r="K696" s="2" t="n">
        <f aca="false">COUNTIF(G696:$G$709,1)</f>
        <v>0</v>
      </c>
      <c r="L696" s="2" t="n">
        <f aca="false">H696/(H696+K696)</f>
        <v>1</v>
      </c>
      <c r="M696" s="0" t="n">
        <f aca="false">J696/(J696+I696)</f>
        <v>0.0214395099540582</v>
      </c>
      <c r="N696" s="0" t="n">
        <f aca="false">1-M696</f>
        <v>0.978560490045942</v>
      </c>
    </row>
    <row r="697" customFormat="false" ht="15" hidden="false" customHeight="false" outlineLevel="0" collapsed="false">
      <c r="A697" s="0" t="s">
        <v>1134</v>
      </c>
      <c r="B697" s="0" t="s">
        <v>2520</v>
      </c>
      <c r="C697" s="4" t="n">
        <v>0.02</v>
      </c>
      <c r="D697" s="4" t="str">
        <f aca="false">VLOOKUP($A697,таксономия!$1:$1048576,2,0)</f>
        <v>Betaproteobacteria</v>
      </c>
      <c r="E697" s="0" t="n">
        <v>0</v>
      </c>
      <c r="F697" s="0" t="n">
        <f aca="false">VLOOKUP($A697,арх!$1:$1048576,3,0)</f>
        <v>0</v>
      </c>
      <c r="G697" s="0" t="n">
        <f aca="false">IF(E697+F697=2,1,0)</f>
        <v>0</v>
      </c>
      <c r="H697" s="0" t="n">
        <f aca="false">COUNTIF($G$2:G697,1)</f>
        <v>55</v>
      </c>
      <c r="I697" s="5" t="n">
        <f aca="false">COUNTIF($G$2:G697,0)</f>
        <v>640</v>
      </c>
      <c r="J697" s="2" t="n">
        <f aca="false">COUNTIF(G697:$G$709,0)</f>
        <v>13</v>
      </c>
      <c r="K697" s="2" t="n">
        <f aca="false">COUNTIF(G697:$G$709,1)</f>
        <v>0</v>
      </c>
      <c r="L697" s="2" t="n">
        <f aca="false">H697/(H697+K697)</f>
        <v>1</v>
      </c>
      <c r="M697" s="0" t="n">
        <f aca="false">J697/(J697+I697)</f>
        <v>0.0199081163859112</v>
      </c>
      <c r="N697" s="0" t="n">
        <f aca="false">1-M697</f>
        <v>0.980091883614089</v>
      </c>
    </row>
    <row r="698" customFormat="false" ht="15" hidden="false" customHeight="false" outlineLevel="0" collapsed="false">
      <c r="A698" s="0" t="s">
        <v>110</v>
      </c>
      <c r="B698" s="0" t="s">
        <v>2521</v>
      </c>
      <c r="C698" s="4" t="n">
        <v>0.02</v>
      </c>
      <c r="D698" s="4" t="str">
        <f aca="false">VLOOKUP($A698,таксономия!$1:$1048576,2,0)</f>
        <v>environmental samples.</v>
      </c>
      <c r="E698" s="0" t="n">
        <v>0</v>
      </c>
      <c r="F698" s="0" t="n">
        <f aca="false">VLOOKUP($A698,арх!$1:$1048576,3,0)</f>
        <v>0</v>
      </c>
      <c r="G698" s="0" t="n">
        <f aca="false">IF(E698+F698=2,1,0)</f>
        <v>0</v>
      </c>
      <c r="H698" s="0" t="n">
        <f aca="false">COUNTIF($G$2:G698,1)</f>
        <v>55</v>
      </c>
      <c r="I698" s="5" t="n">
        <f aca="false">COUNTIF($G$2:G698,0)</f>
        <v>641</v>
      </c>
      <c r="J698" s="2" t="n">
        <f aca="false">COUNTIF(G698:$G$709,0)</f>
        <v>12</v>
      </c>
      <c r="K698" s="2" t="n">
        <f aca="false">COUNTIF(G698:$G$709,1)</f>
        <v>0</v>
      </c>
      <c r="L698" s="2" t="n">
        <f aca="false">H698/(H698+K698)</f>
        <v>1</v>
      </c>
      <c r="M698" s="0" t="n">
        <f aca="false">J698/(J698+I698)</f>
        <v>0.0183767228177642</v>
      </c>
      <c r="N698" s="0" t="n">
        <f aca="false">1-M698</f>
        <v>0.981623277182236</v>
      </c>
    </row>
    <row r="699" customFormat="false" ht="15" hidden="false" customHeight="false" outlineLevel="0" collapsed="false">
      <c r="A699" s="0" t="s">
        <v>1097</v>
      </c>
      <c r="B699" s="0" t="s">
        <v>2522</v>
      </c>
      <c r="C699" s="4" t="n">
        <v>0.02</v>
      </c>
      <c r="D699" s="4" t="str">
        <f aca="false">VLOOKUP($A699,таксономия!$1:$1048576,2,0)</f>
        <v>Alphaproteobacteria</v>
      </c>
      <c r="E699" s="0" t="n">
        <v>0</v>
      </c>
      <c r="F699" s="0" t="n">
        <f aca="false">VLOOKUP($A699,арх!$1:$1048576,3,0)</f>
        <v>0</v>
      </c>
      <c r="G699" s="0" t="n">
        <f aca="false">IF(E699+F699=2,1,0)</f>
        <v>0</v>
      </c>
      <c r="H699" s="0" t="n">
        <f aca="false">COUNTIF($G$2:G699,1)</f>
        <v>55</v>
      </c>
      <c r="I699" s="5" t="n">
        <f aca="false">COUNTIF($G$2:G699,0)</f>
        <v>642</v>
      </c>
      <c r="J699" s="2" t="n">
        <f aca="false">COUNTIF(G699:$G$709,0)</f>
        <v>11</v>
      </c>
      <c r="K699" s="2" t="n">
        <f aca="false">COUNTIF(G699:$G$709,1)</f>
        <v>0</v>
      </c>
      <c r="L699" s="2" t="n">
        <f aca="false">H699/(H699+K699)</f>
        <v>1</v>
      </c>
      <c r="M699" s="0" t="n">
        <f aca="false">J699/(J699+I699)</f>
        <v>0.0168453292496172</v>
      </c>
      <c r="N699" s="0" t="n">
        <f aca="false">1-M699</f>
        <v>0.983154670750383</v>
      </c>
    </row>
    <row r="700" customFormat="false" ht="15" hidden="false" customHeight="false" outlineLevel="0" collapsed="false">
      <c r="A700" s="0" t="s">
        <v>44</v>
      </c>
      <c r="B700" s="0" t="s">
        <v>2523</v>
      </c>
      <c r="C700" s="4" t="n">
        <v>0.02</v>
      </c>
      <c r="D700" s="4" t="str">
        <f aca="false">VLOOKUP($A700,таксономия!$1:$1048576,2,0)</f>
        <v>Betaproteobacteria</v>
      </c>
      <c r="E700" s="0" t="n">
        <v>0</v>
      </c>
      <c r="F700" s="0" t="n">
        <f aca="false">VLOOKUP($A700,арх!$1:$1048576,3,0)</f>
        <v>0</v>
      </c>
      <c r="G700" s="0" t="n">
        <f aca="false">IF(E700+F700=2,1,0)</f>
        <v>0</v>
      </c>
      <c r="H700" s="0" t="n">
        <f aca="false">COUNTIF($G$2:G700,1)</f>
        <v>55</v>
      </c>
      <c r="I700" s="5" t="n">
        <f aca="false">COUNTIF($G$2:G700,0)</f>
        <v>643</v>
      </c>
      <c r="J700" s="2" t="n">
        <f aca="false">COUNTIF(G700:$G$709,0)</f>
        <v>10</v>
      </c>
      <c r="K700" s="2" t="n">
        <f aca="false">COUNTIF(G700:$G$709,1)</f>
        <v>0</v>
      </c>
      <c r="L700" s="2" t="n">
        <f aca="false">H700/(H700+K700)</f>
        <v>1</v>
      </c>
      <c r="M700" s="0" t="n">
        <f aca="false">J700/(J700+I700)</f>
        <v>0.0153139356814701</v>
      </c>
      <c r="N700" s="0" t="n">
        <f aca="false">1-M700</f>
        <v>0.98468606431853</v>
      </c>
    </row>
    <row r="701" customFormat="false" ht="15" hidden="false" customHeight="false" outlineLevel="0" collapsed="false">
      <c r="A701" s="0" t="s">
        <v>37</v>
      </c>
      <c r="B701" s="0" t="s">
        <v>2524</v>
      </c>
      <c r="C701" s="4" t="n">
        <v>0.021</v>
      </c>
      <c r="D701" s="4" t="str">
        <f aca="false">VLOOKUP($A701,таксономия!$1:$1048576,2,0)</f>
        <v>Propionibacteriales</v>
      </c>
      <c r="E701" s="0" t="n">
        <v>0</v>
      </c>
      <c r="F701" s="0" t="n">
        <f aca="false">VLOOKUP($A701,арх!$1:$1048576,3,0)</f>
        <v>0</v>
      </c>
      <c r="G701" s="0" t="n">
        <f aca="false">IF(E701+F701=2,1,0)</f>
        <v>0</v>
      </c>
      <c r="H701" s="0" t="n">
        <f aca="false">COUNTIF($G$2:G701,1)</f>
        <v>55</v>
      </c>
      <c r="I701" s="5" t="n">
        <f aca="false">COUNTIF($G$2:G701,0)</f>
        <v>644</v>
      </c>
      <c r="J701" s="2" t="n">
        <f aca="false">COUNTIF(G701:$G$709,0)</f>
        <v>9</v>
      </c>
      <c r="K701" s="2" t="n">
        <f aca="false">COUNTIF(G701:$G$709,1)</f>
        <v>0</v>
      </c>
      <c r="L701" s="2" t="n">
        <f aca="false">H701/(H701+K701)</f>
        <v>1</v>
      </c>
      <c r="M701" s="0" t="n">
        <f aca="false">J701/(J701+I701)</f>
        <v>0.0137825421133231</v>
      </c>
      <c r="N701" s="0" t="n">
        <f aca="false">1-M701</f>
        <v>0.986217457886677</v>
      </c>
    </row>
    <row r="702" customFormat="false" ht="15" hidden="false" customHeight="false" outlineLevel="0" collapsed="false">
      <c r="A702" s="0" t="s">
        <v>583</v>
      </c>
      <c r="B702" s="0" t="s">
        <v>2525</v>
      </c>
      <c r="C702" s="4" t="n">
        <v>0.021</v>
      </c>
      <c r="D702" s="4" t="str">
        <f aca="false">VLOOKUP($A702,таксономия!$1:$1048576,2,0)</f>
        <v>Betaproteobacteria</v>
      </c>
      <c r="E702" s="0" t="n">
        <v>0</v>
      </c>
      <c r="F702" s="0" t="n">
        <f aca="false">VLOOKUP($A702,арх!$1:$1048576,3,0)</f>
        <v>0</v>
      </c>
      <c r="G702" s="0" t="n">
        <f aca="false">IF(E702+F702=2,1,0)</f>
        <v>0</v>
      </c>
      <c r="H702" s="0" t="n">
        <f aca="false">COUNTIF($G$2:G702,1)</f>
        <v>55</v>
      </c>
      <c r="I702" s="5" t="n">
        <f aca="false">COUNTIF($G$2:G702,0)</f>
        <v>645</v>
      </c>
      <c r="J702" s="2" t="n">
        <f aca="false">COUNTIF(G702:$G$709,0)</f>
        <v>8</v>
      </c>
      <c r="K702" s="2" t="n">
        <f aca="false">COUNTIF(G702:$G$709,1)</f>
        <v>0</v>
      </c>
      <c r="L702" s="2" t="n">
        <f aca="false">H702/(H702+K702)</f>
        <v>1</v>
      </c>
      <c r="M702" s="0" t="n">
        <f aca="false">J702/(J702+I702)</f>
        <v>0.0122511485451761</v>
      </c>
      <c r="N702" s="0" t="n">
        <f aca="false">1-M702</f>
        <v>0.987748851454824</v>
      </c>
    </row>
    <row r="703" customFormat="false" ht="15" hidden="false" customHeight="false" outlineLevel="0" collapsed="false">
      <c r="A703" s="0" t="s">
        <v>656</v>
      </c>
      <c r="B703" s="0" t="s">
        <v>2526</v>
      </c>
      <c r="C703" s="4" t="n">
        <v>0.021</v>
      </c>
      <c r="D703" s="4" t="str">
        <f aca="false">VLOOKUP($A703,таксономия!$1:$1048576,2,0)</f>
        <v>Betaproteobacteria</v>
      </c>
      <c r="E703" s="0" t="n">
        <v>0</v>
      </c>
      <c r="F703" s="0" t="n">
        <f aca="false">VLOOKUP($A703,арх!$1:$1048576,3,0)</f>
        <v>0</v>
      </c>
      <c r="G703" s="0" t="n">
        <f aca="false">IF(E703+F703=2,1,0)</f>
        <v>0</v>
      </c>
      <c r="H703" s="0" t="n">
        <f aca="false">COUNTIF($G$2:G703,1)</f>
        <v>55</v>
      </c>
      <c r="I703" s="5" t="n">
        <f aca="false">COUNTIF($G$2:G703,0)</f>
        <v>646</v>
      </c>
      <c r="J703" s="2" t="n">
        <f aca="false">COUNTIF(G703:$G$709,0)</f>
        <v>7</v>
      </c>
      <c r="K703" s="2" t="n">
        <f aca="false">COUNTIF(G703:$G$709,1)</f>
        <v>0</v>
      </c>
      <c r="L703" s="2" t="n">
        <f aca="false">H703/(H703+K703)</f>
        <v>1</v>
      </c>
      <c r="M703" s="0" t="n">
        <f aca="false">J703/(J703+I703)</f>
        <v>0.0107197549770291</v>
      </c>
      <c r="N703" s="0" t="n">
        <f aca="false">1-M703</f>
        <v>0.989280245022971</v>
      </c>
    </row>
    <row r="704" customFormat="false" ht="15" hidden="false" customHeight="false" outlineLevel="0" collapsed="false">
      <c r="A704" s="0" t="s">
        <v>1223</v>
      </c>
      <c r="B704" s="0" t="s">
        <v>2527</v>
      </c>
      <c r="C704" s="4" t="n">
        <v>0.021</v>
      </c>
      <c r="D704" s="4" t="str">
        <f aca="false">VLOOKUP($A704,таксономия!$1:$1048576,2,0)</f>
        <v>Betaproteobacteria</v>
      </c>
      <c r="E704" s="0" t="n">
        <v>0</v>
      </c>
      <c r="F704" s="0" t="n">
        <f aca="false">VLOOKUP($A704,арх!$1:$1048576,3,0)</f>
        <v>0</v>
      </c>
      <c r="G704" s="0" t="n">
        <f aca="false">IF(E704+F704=2,1,0)</f>
        <v>0</v>
      </c>
      <c r="H704" s="0" t="n">
        <f aca="false">COUNTIF($G$2:G704,1)</f>
        <v>55</v>
      </c>
      <c r="I704" s="5" t="n">
        <f aca="false">COUNTIF($G$2:G704,0)</f>
        <v>647</v>
      </c>
      <c r="J704" s="2" t="n">
        <f aca="false">COUNTIF(G704:$G$709,0)</f>
        <v>6</v>
      </c>
      <c r="K704" s="2" t="n">
        <f aca="false">COUNTIF(G704:$G$709,1)</f>
        <v>0</v>
      </c>
      <c r="L704" s="2" t="n">
        <f aca="false">H704/(H704+K704)</f>
        <v>1</v>
      </c>
      <c r="M704" s="0" t="n">
        <f aca="false">J704/(J704+I704)</f>
        <v>0.00918836140888208</v>
      </c>
      <c r="N704" s="0" t="n">
        <f aca="false">1-M704</f>
        <v>0.990811638591118</v>
      </c>
    </row>
    <row r="705" customFormat="false" ht="15" hidden="false" customHeight="false" outlineLevel="0" collapsed="false">
      <c r="A705" s="0" t="s">
        <v>1049</v>
      </c>
      <c r="B705" s="0" t="s">
        <v>2528</v>
      </c>
      <c r="C705" s="4" t="n">
        <v>0.021</v>
      </c>
      <c r="D705" s="4" t="str">
        <f aca="false">VLOOKUP($A705,таксономия!$1:$1048576,2,0)</f>
        <v>Ignavibacteria</v>
      </c>
      <c r="E705" s="0" t="n">
        <v>0</v>
      </c>
      <c r="F705" s="0" t="n">
        <f aca="false">VLOOKUP($A705,арх!$1:$1048576,3,0)</f>
        <v>0</v>
      </c>
      <c r="G705" s="0" t="n">
        <f aca="false">IF(E705+F705=2,1,0)</f>
        <v>0</v>
      </c>
      <c r="H705" s="0" t="n">
        <f aca="false">COUNTIF($G$2:G705,1)</f>
        <v>55</v>
      </c>
      <c r="I705" s="5" t="n">
        <f aca="false">COUNTIF($G$2:G705,0)</f>
        <v>648</v>
      </c>
      <c r="J705" s="2" t="n">
        <f aca="false">COUNTIF(G705:$G$709,0)</f>
        <v>5</v>
      </c>
      <c r="K705" s="2" t="n">
        <f aca="false">COUNTIF(G705:$G$709,1)</f>
        <v>0</v>
      </c>
      <c r="L705" s="2" t="n">
        <f aca="false">H705/(H705+K705)</f>
        <v>1</v>
      </c>
      <c r="M705" s="0" t="n">
        <f aca="false">J705/(J705+I705)</f>
        <v>0.00765696784073507</v>
      </c>
      <c r="N705" s="0" t="n">
        <f aca="false">1-M705</f>
        <v>0.992343032159265</v>
      </c>
    </row>
    <row r="706" customFormat="false" ht="15" hidden="false" customHeight="false" outlineLevel="0" collapsed="false">
      <c r="A706" s="0" t="s">
        <v>74</v>
      </c>
      <c r="B706" s="0" t="s">
        <v>2529</v>
      </c>
      <c r="C706" s="4" t="n">
        <v>0.021</v>
      </c>
      <c r="D706" s="4" t="str">
        <f aca="false">VLOOKUP($A706,таксономия!$1:$1048576,2,0)</f>
        <v>Deinococci</v>
      </c>
      <c r="E706" s="0" t="n">
        <v>0</v>
      </c>
      <c r="F706" s="0" t="n">
        <f aca="false">VLOOKUP($A706,арх!$1:$1048576,3,0)</f>
        <v>0</v>
      </c>
      <c r="G706" s="0" t="n">
        <f aca="false">IF(E706+F706=2,1,0)</f>
        <v>0</v>
      </c>
      <c r="H706" s="0" t="n">
        <f aca="false">COUNTIF($G$2:G706,1)</f>
        <v>55</v>
      </c>
      <c r="I706" s="5" t="n">
        <f aca="false">COUNTIF($G$2:G706,0)</f>
        <v>649</v>
      </c>
      <c r="J706" s="2" t="n">
        <f aca="false">COUNTIF(G706:$G$709,0)</f>
        <v>4</v>
      </c>
      <c r="K706" s="2" t="n">
        <f aca="false">COUNTIF(G706:$G$709,1)</f>
        <v>0</v>
      </c>
      <c r="L706" s="2" t="n">
        <f aca="false">H706/(H706+K706)</f>
        <v>1</v>
      </c>
      <c r="M706" s="0" t="n">
        <f aca="false">J706/(J706+I706)</f>
        <v>0.00612557427258806</v>
      </c>
      <c r="N706" s="0" t="n">
        <f aca="false">1-M706</f>
        <v>0.993874425727412</v>
      </c>
    </row>
    <row r="707" customFormat="false" ht="15" hidden="false" customHeight="false" outlineLevel="0" collapsed="false">
      <c r="A707" s="0" t="s">
        <v>307</v>
      </c>
      <c r="B707" s="0" t="s">
        <v>2530</v>
      </c>
      <c r="C707" s="4" t="n">
        <v>0.022</v>
      </c>
      <c r="D707" s="4" t="str">
        <f aca="false">VLOOKUP($A707,таксономия!$1:$1048576,2,0)</f>
        <v>Corynebacteriales</v>
      </c>
      <c r="E707" s="0" t="n">
        <v>1</v>
      </c>
      <c r="F707" s="0" t="n">
        <f aca="false">VLOOKUP($A707,арх!$1:$1048576,3,0)</f>
        <v>0</v>
      </c>
      <c r="G707" s="0" t="n">
        <f aca="false">IF(E707+F707=2,1,0)</f>
        <v>0</v>
      </c>
      <c r="H707" s="0" t="n">
        <f aca="false">COUNTIF($G$2:G707,1)</f>
        <v>55</v>
      </c>
      <c r="I707" s="5" t="n">
        <f aca="false">COUNTIF($G$2:G707,0)</f>
        <v>650</v>
      </c>
      <c r="J707" s="2" t="n">
        <f aca="false">COUNTIF(G707:$G$709,0)</f>
        <v>3</v>
      </c>
      <c r="K707" s="2" t="n">
        <f aca="false">COUNTIF(G707:$G$709,1)</f>
        <v>0</v>
      </c>
      <c r="L707" s="2" t="n">
        <f aca="false">H707/(H707+K707)</f>
        <v>1</v>
      </c>
      <c r="M707" s="0" t="n">
        <f aca="false">J707/(J707+I707)</f>
        <v>0.00459418070444104</v>
      </c>
      <c r="N707" s="0" t="n">
        <f aca="false">1-M707</f>
        <v>0.995405819295559</v>
      </c>
    </row>
    <row r="708" customFormat="false" ht="15" hidden="false" customHeight="false" outlineLevel="0" collapsed="false">
      <c r="A708" s="0" t="s">
        <v>486</v>
      </c>
      <c r="B708" s="0" t="s">
        <v>2531</v>
      </c>
      <c r="C708" s="4" t="n">
        <v>0.022</v>
      </c>
      <c r="D708" s="4" t="str">
        <f aca="false">VLOOKUP($A708,таксономия!$1:$1048576,2,0)</f>
        <v>Corynebacteriales</v>
      </c>
      <c r="E708" s="0" t="n">
        <v>1</v>
      </c>
      <c r="F708" s="0" t="n">
        <f aca="false">VLOOKUP($A708,арх!$1:$1048576,3,0)</f>
        <v>0</v>
      </c>
      <c r="G708" s="0" t="n">
        <f aca="false">IF(E708+F708=2,1,0)</f>
        <v>0</v>
      </c>
      <c r="H708" s="0" t="n">
        <f aca="false">COUNTIF($G$2:G708,1)</f>
        <v>55</v>
      </c>
      <c r="I708" s="5" t="n">
        <f aca="false">COUNTIF($G$2:G708,0)</f>
        <v>651</v>
      </c>
      <c r="J708" s="2" t="n">
        <f aca="false">COUNTIF(G708:$G$709,0)</f>
        <v>2</v>
      </c>
      <c r="K708" s="2" t="n">
        <f aca="false">COUNTIF(G708:$G$709,1)</f>
        <v>0</v>
      </c>
      <c r="L708" s="2" t="n">
        <f aca="false">H708/(H708+K708)</f>
        <v>1</v>
      </c>
      <c r="M708" s="0" t="n">
        <f aca="false">J708/(J708+I708)</f>
        <v>0.00306278713629403</v>
      </c>
      <c r="N708" s="0" t="n">
        <f aca="false">1-M708</f>
        <v>0.996937212863706</v>
      </c>
    </row>
    <row r="709" customFormat="false" ht="15" hidden="false" customHeight="false" outlineLevel="0" collapsed="false">
      <c r="A709" s="0" t="s">
        <v>1221</v>
      </c>
      <c r="B709" s="0" t="s">
        <v>2532</v>
      </c>
      <c r="C709" s="4" t="n">
        <v>0.022</v>
      </c>
      <c r="D709" s="4" t="str">
        <f aca="false">VLOOKUP($A709,таксономия!$1:$1048576,2,0)</f>
        <v>Alphaproteobacteria</v>
      </c>
      <c r="E709" s="0" t="n">
        <v>0</v>
      </c>
      <c r="F709" s="0" t="n">
        <f aca="false">VLOOKUP($A709,арх!$1:$1048576,3,0)</f>
        <v>0</v>
      </c>
      <c r="G709" s="0" t="n">
        <f aca="false">IF(E709+F709=2,1,0)</f>
        <v>0</v>
      </c>
      <c r="H709" s="0" t="n">
        <f aca="false">COUNTIF($G$2:G709,1)</f>
        <v>55</v>
      </c>
      <c r="I709" s="5" t="n">
        <f aca="false">COUNTIF($G$2:G709,0)</f>
        <v>652</v>
      </c>
      <c r="J709" s="2" t="n">
        <f aca="false">COUNTIF(G709:$G$709,0)</f>
        <v>1</v>
      </c>
      <c r="K709" s="2" t="n">
        <f aca="false">COUNTIF(G709:$G$709,1)</f>
        <v>0</v>
      </c>
      <c r="L709" s="2" t="n">
        <f aca="false">H709/(H709+K709)</f>
        <v>1</v>
      </c>
      <c r="M709" s="0" t="n">
        <f aca="false">J709/(J709+I709)</f>
        <v>0.00153139356814701</v>
      </c>
      <c r="N709" s="0" t="n">
        <f aca="false">1-M709</f>
        <v>0.998468606431853</v>
      </c>
    </row>
    <row r="710" customFormat="false" ht="15" hidden="false" customHeight="false" outlineLevel="0" collapsed="false">
      <c r="A710" s="0" t="s">
        <v>815</v>
      </c>
      <c r="B710" s="0" t="s">
        <v>2533</v>
      </c>
      <c r="C710" s="4" t="n">
        <v>0.023</v>
      </c>
      <c r="D710" s="4" t="str">
        <f aca="false">VLOOKUP($A710,таксономия!$1:$1048576,2,0)</f>
        <v>Betaproteobacteria</v>
      </c>
      <c r="E710" s="0" t="n">
        <v>0</v>
      </c>
      <c r="F710" s="0" t="n">
        <f aca="false">VLOOKUP($A710,арх!$1:$1048576,3,0)</f>
        <v>0</v>
      </c>
      <c r="G710" s="0" t="n">
        <f aca="false">IF(E710+F710=2,1,0)</f>
        <v>0</v>
      </c>
      <c r="H710" s="0" t="n">
        <f aca="false">COUNTIF($G$2:G710,1)</f>
        <v>55</v>
      </c>
      <c r="I710" s="5" t="n">
        <f aca="false">COUNTIF($G$2:G710,0)</f>
        <v>653</v>
      </c>
      <c r="J710" s="2" t="n">
        <f aca="false">COUNTIF(G$709:$G710,0)</f>
        <v>2</v>
      </c>
      <c r="K710" s="2" t="n">
        <f aca="false">COUNTIF(G$709:$G710,1)</f>
        <v>0</v>
      </c>
      <c r="L710" s="2" t="n">
        <f aca="false">H710/(H710+K710)</f>
        <v>1</v>
      </c>
      <c r="M710" s="0" t="n">
        <f aca="false">J710/(J710+I710)</f>
        <v>0.00305343511450382</v>
      </c>
      <c r="N710" s="0" t="n">
        <f aca="false">1-M710</f>
        <v>0.996946564885496</v>
      </c>
    </row>
    <row r="711" customFormat="false" ht="15" hidden="false" customHeight="false" outlineLevel="0" collapsed="false">
      <c r="A711" s="0" t="s">
        <v>914</v>
      </c>
      <c r="B711" s="0" t="s">
        <v>2534</v>
      </c>
      <c r="C711" s="4" t="n">
        <v>0.023</v>
      </c>
      <c r="D711" s="4" t="str">
        <f aca="false">VLOOKUP($A711,таксономия!$1:$1048576,2,0)</f>
        <v>Alphaproteobacteria</v>
      </c>
      <c r="E711" s="0" t="n">
        <v>0</v>
      </c>
      <c r="F711" s="0" t="n">
        <f aca="false">VLOOKUP($A711,арх!$1:$1048576,3,0)</f>
        <v>0</v>
      </c>
      <c r="G711" s="0" t="n">
        <f aca="false">IF(E711+F711=2,1,0)</f>
        <v>0</v>
      </c>
      <c r="H711" s="0" t="n">
        <f aca="false">COUNTIF($G$2:G711,1)</f>
        <v>55</v>
      </c>
      <c r="I711" s="5" t="n">
        <f aca="false">COUNTIF($G$2:G711,0)</f>
        <v>654</v>
      </c>
      <c r="J711" s="2" t="n">
        <f aca="false">COUNTIF(G$709:$G711,0)</f>
        <v>3</v>
      </c>
      <c r="K711" s="2" t="n">
        <f aca="false">COUNTIF(G$709:$G711,1)</f>
        <v>0</v>
      </c>
      <c r="L711" s="2" t="n">
        <f aca="false">H711/(H711+K711)</f>
        <v>1</v>
      </c>
      <c r="M711" s="0" t="n">
        <f aca="false">J711/(J711+I711)</f>
        <v>0.0045662100456621</v>
      </c>
      <c r="N711" s="0" t="n">
        <f aca="false">1-M711</f>
        <v>0.995433789954338</v>
      </c>
    </row>
    <row r="712" customFormat="false" ht="15" hidden="false" customHeight="false" outlineLevel="0" collapsed="false">
      <c r="A712" s="0" t="s">
        <v>465</v>
      </c>
      <c r="B712" s="0" t="s">
        <v>2535</v>
      </c>
      <c r="C712" s="4" t="n">
        <v>0.023</v>
      </c>
      <c r="D712" s="4" t="str">
        <f aca="false">VLOOKUP($A712,таксономия!$1:$1048576,2,0)</f>
        <v>Gammaproteobacteria</v>
      </c>
      <c r="E712" s="0" t="n">
        <v>0</v>
      </c>
      <c r="F712" s="0" t="n">
        <f aca="false">VLOOKUP($A712,арх!$1:$1048576,3,0)</f>
        <v>0</v>
      </c>
      <c r="G712" s="0" t="n">
        <f aca="false">IF(E712+F712=2,1,0)</f>
        <v>0</v>
      </c>
      <c r="H712" s="0" t="n">
        <f aca="false">COUNTIF($G$2:G712,1)</f>
        <v>55</v>
      </c>
      <c r="I712" s="5" t="n">
        <f aca="false">COUNTIF($G$2:G712,0)</f>
        <v>655</v>
      </c>
      <c r="J712" s="2" t="n">
        <f aca="false">COUNTIF(G$709:$G712,0)</f>
        <v>4</v>
      </c>
      <c r="K712" s="2" t="n">
        <f aca="false">COUNTIF(G$709:$G712,1)</f>
        <v>0</v>
      </c>
      <c r="L712" s="2" t="n">
        <f aca="false">H712/(H712+K712)</f>
        <v>1</v>
      </c>
      <c r="M712" s="0" t="n">
        <f aca="false">J712/(J712+I712)</f>
        <v>0.00606980273141123</v>
      </c>
      <c r="N712" s="0" t="n">
        <f aca="false">1-M712</f>
        <v>0.993930197268589</v>
      </c>
    </row>
    <row r="713" customFormat="false" ht="15" hidden="false" customHeight="false" outlineLevel="0" collapsed="false">
      <c r="A713" s="0" t="s">
        <v>466</v>
      </c>
      <c r="B713" s="0" t="s">
        <v>2536</v>
      </c>
      <c r="C713" s="4" t="n">
        <v>0.023</v>
      </c>
      <c r="D713" s="4" t="str">
        <f aca="false">VLOOKUP($A713,таксономия!$1:$1048576,2,0)</f>
        <v>Gammaproteobacteria</v>
      </c>
      <c r="E713" s="0" t="n">
        <v>0</v>
      </c>
      <c r="F713" s="0" t="n">
        <f aca="false">VLOOKUP($A713,арх!$1:$1048576,3,0)</f>
        <v>0</v>
      </c>
      <c r="G713" s="0" t="n">
        <f aca="false">IF(E713+F713=2,1,0)</f>
        <v>0</v>
      </c>
      <c r="H713" s="0" t="n">
        <f aca="false">COUNTIF($G$2:G713,1)</f>
        <v>55</v>
      </c>
      <c r="I713" s="5" t="n">
        <f aca="false">COUNTIF($G$2:G713,0)</f>
        <v>656</v>
      </c>
      <c r="J713" s="2" t="n">
        <f aca="false">COUNTIF(G$709:$G713,0)</f>
        <v>5</v>
      </c>
      <c r="K713" s="2" t="n">
        <f aca="false">COUNTIF(G$709:$G713,1)</f>
        <v>0</v>
      </c>
      <c r="L713" s="2" t="n">
        <f aca="false">H713/(H713+K713)</f>
        <v>1</v>
      </c>
      <c r="M713" s="0" t="n">
        <f aca="false">J713/(J713+I713)</f>
        <v>0.0075642965204236</v>
      </c>
      <c r="N713" s="0" t="n">
        <f aca="false">1-M713</f>
        <v>0.992435703479576</v>
      </c>
    </row>
    <row r="714" customFormat="false" ht="15" hidden="false" customHeight="false" outlineLevel="0" collapsed="false">
      <c r="A714" s="0" t="s">
        <v>630</v>
      </c>
      <c r="B714" s="0" t="s">
        <v>2537</v>
      </c>
      <c r="C714" s="4" t="n">
        <v>0.023</v>
      </c>
      <c r="D714" s="4" t="str">
        <f aca="false">VLOOKUP($A714,таксономия!$1:$1048576,2,0)</f>
        <v>Cytophagia</v>
      </c>
      <c r="E714" s="0" t="n">
        <v>0</v>
      </c>
      <c r="F714" s="0" t="n">
        <f aca="false">VLOOKUP($A714,арх!$1:$1048576,3,0)</f>
        <v>0</v>
      </c>
      <c r="G714" s="0" t="n">
        <f aca="false">IF(E714+F714=2,1,0)</f>
        <v>0</v>
      </c>
      <c r="H714" s="0" t="n">
        <f aca="false">COUNTIF($G$2:G714,1)</f>
        <v>55</v>
      </c>
      <c r="I714" s="5" t="n">
        <f aca="false">COUNTIF($G$2:G714,0)</f>
        <v>657</v>
      </c>
      <c r="J714" s="2" t="n">
        <f aca="false">COUNTIF(G$709:$G714,0)</f>
        <v>6</v>
      </c>
      <c r="K714" s="2" t="n">
        <f aca="false">COUNTIF(G$709:$G714,1)</f>
        <v>0</v>
      </c>
      <c r="L714" s="2" t="n">
        <f aca="false">H714/(H714+K714)</f>
        <v>1</v>
      </c>
      <c r="M714" s="0" t="n">
        <f aca="false">J714/(J714+I714)</f>
        <v>0.00904977375565611</v>
      </c>
      <c r="N714" s="0" t="n">
        <f aca="false">1-M714</f>
        <v>0.990950226244344</v>
      </c>
    </row>
    <row r="715" customFormat="false" ht="15" hidden="false" customHeight="false" outlineLevel="0" collapsed="false">
      <c r="A715" s="0" t="s">
        <v>149</v>
      </c>
      <c r="B715" s="0" t="s">
        <v>2538</v>
      </c>
      <c r="C715" s="4" t="n">
        <v>0.024</v>
      </c>
      <c r="D715" s="4" t="str">
        <f aca="false">VLOOKUP($A715,таксономия!$1:$1048576,2,0)</f>
        <v>Oscillatoriophycideae</v>
      </c>
      <c r="E715" s="0" t="n">
        <v>0</v>
      </c>
      <c r="F715" s="0" t="n">
        <f aca="false">VLOOKUP($A715,арх!$1:$1048576,3,0)</f>
        <v>0</v>
      </c>
      <c r="G715" s="0" t="n">
        <f aca="false">IF(E715+F715=2,1,0)</f>
        <v>0</v>
      </c>
      <c r="H715" s="0" t="n">
        <f aca="false">COUNTIF($G$2:G715,1)</f>
        <v>55</v>
      </c>
      <c r="I715" s="5" t="n">
        <f aca="false">COUNTIF($G$2:G715,0)</f>
        <v>658</v>
      </c>
      <c r="J715" s="2" t="n">
        <f aca="false">COUNTIF(G$709:$G715,0)</f>
        <v>7</v>
      </c>
      <c r="K715" s="2" t="n">
        <f aca="false">COUNTIF(G$709:$G715,1)</f>
        <v>0</v>
      </c>
      <c r="L715" s="2" t="n">
        <f aca="false">H715/(H715+K715)</f>
        <v>1</v>
      </c>
      <c r="M715" s="0" t="n">
        <f aca="false">J715/(J715+I715)</f>
        <v>0.0105263157894737</v>
      </c>
      <c r="N715" s="0" t="n">
        <f aca="false">1-M715</f>
        <v>0.989473684210526</v>
      </c>
    </row>
    <row r="716" customFormat="false" ht="15" hidden="false" customHeight="false" outlineLevel="0" collapsed="false">
      <c r="A716" s="0" t="s">
        <v>433</v>
      </c>
      <c r="B716" s="0" t="s">
        <v>2539</v>
      </c>
      <c r="C716" s="4" t="n">
        <v>0.025</v>
      </c>
      <c r="D716" s="4" t="str">
        <f aca="false">VLOOKUP($A716,таксономия!$1:$1048576,2,0)</f>
        <v>Betaproteobacteria</v>
      </c>
      <c r="E716" s="0" t="n">
        <v>0</v>
      </c>
      <c r="F716" s="0" t="n">
        <f aca="false">VLOOKUP($A716,арх!$1:$1048576,3,0)</f>
        <v>0</v>
      </c>
      <c r="G716" s="0" t="n">
        <f aca="false">IF(E716+F716=2,1,0)</f>
        <v>0</v>
      </c>
      <c r="H716" s="0" t="n">
        <f aca="false">COUNTIF($G$2:G716,1)</f>
        <v>55</v>
      </c>
      <c r="I716" s="5" t="n">
        <f aca="false">COUNTIF($G$2:G716,0)</f>
        <v>659</v>
      </c>
      <c r="J716" s="2" t="n">
        <f aca="false">COUNTIF(G$709:$G716,0)</f>
        <v>8</v>
      </c>
      <c r="K716" s="2" t="n">
        <f aca="false">COUNTIF(G$709:$G716,1)</f>
        <v>0</v>
      </c>
      <c r="L716" s="2" t="n">
        <f aca="false">H716/(H716+K716)</f>
        <v>1</v>
      </c>
      <c r="M716" s="0" t="n">
        <f aca="false">J716/(J716+I716)</f>
        <v>0.0119940029985007</v>
      </c>
      <c r="N716" s="0" t="n">
        <f aca="false">1-M716</f>
        <v>0.988005997001499</v>
      </c>
    </row>
    <row r="717" customFormat="false" ht="15" hidden="false" customHeight="false" outlineLevel="0" collapsed="false">
      <c r="A717" s="0" t="s">
        <v>208</v>
      </c>
      <c r="B717" s="0" t="s">
        <v>2540</v>
      </c>
      <c r="C717" s="4" t="n">
        <v>0.025</v>
      </c>
      <c r="D717" s="4" t="str">
        <f aca="false">VLOOKUP($A717,таксономия!$1:$1048576,2,0)</f>
        <v>Oscillatoriophycideae</v>
      </c>
      <c r="E717" s="0" t="n">
        <v>0</v>
      </c>
      <c r="F717" s="0" t="n">
        <f aca="false">VLOOKUP($A717,арх!$1:$1048576,3,0)</f>
        <v>0</v>
      </c>
      <c r="G717" s="0" t="n">
        <f aca="false">IF(E717+F717=2,1,0)</f>
        <v>0</v>
      </c>
      <c r="H717" s="0" t="n">
        <f aca="false">COUNTIF($G$2:G717,1)</f>
        <v>55</v>
      </c>
      <c r="I717" s="5" t="n">
        <f aca="false">COUNTIF($G$2:G717,0)</f>
        <v>660</v>
      </c>
      <c r="J717" s="2" t="n">
        <f aca="false">COUNTIF(G$709:$G717,0)</f>
        <v>9</v>
      </c>
      <c r="K717" s="2" t="n">
        <f aca="false">COUNTIF(G$709:$G717,1)</f>
        <v>0</v>
      </c>
      <c r="L717" s="2" t="n">
        <f aca="false">H717/(H717+K717)</f>
        <v>1</v>
      </c>
      <c r="M717" s="0" t="n">
        <f aca="false">J717/(J717+I717)</f>
        <v>0.0134529147982063</v>
      </c>
      <c r="N717" s="0" t="n">
        <f aca="false">1-M717</f>
        <v>0.986547085201794</v>
      </c>
    </row>
    <row r="718" customFormat="false" ht="15" hidden="false" customHeight="false" outlineLevel="0" collapsed="false">
      <c r="A718" s="0" t="s">
        <v>114</v>
      </c>
      <c r="B718" s="0" t="s">
        <v>2541</v>
      </c>
      <c r="C718" s="4" t="n">
        <v>0.025</v>
      </c>
      <c r="D718" s="4" t="str">
        <f aca="false">VLOOKUP($A718,таксономия!$1:$1048576,2,0)</f>
        <v>Deinococci</v>
      </c>
      <c r="E718" s="0" t="n">
        <v>0</v>
      </c>
      <c r="F718" s="0" t="n">
        <f aca="false">VLOOKUP($A718,арх!$1:$1048576,3,0)</f>
        <v>0</v>
      </c>
      <c r="G718" s="0" t="n">
        <f aca="false">IF(E718+F718=2,1,0)</f>
        <v>0</v>
      </c>
      <c r="H718" s="0" t="n">
        <f aca="false">COUNTIF($G$2:G718,1)</f>
        <v>55</v>
      </c>
      <c r="I718" s="5" t="n">
        <f aca="false">COUNTIF($G$2:G718,0)</f>
        <v>661</v>
      </c>
      <c r="J718" s="2" t="n">
        <f aca="false">COUNTIF(G$709:$G718,0)</f>
        <v>10</v>
      </c>
      <c r="K718" s="2" t="n">
        <f aca="false">COUNTIF(G$709:$G718,1)</f>
        <v>0</v>
      </c>
      <c r="L718" s="2" t="n">
        <f aca="false">H718/(H718+K718)</f>
        <v>1</v>
      </c>
      <c r="M718" s="0" t="n">
        <f aca="false">J718/(J718+I718)</f>
        <v>0.014903129657228</v>
      </c>
      <c r="N718" s="0" t="n">
        <f aca="false">1-M718</f>
        <v>0.985096870342772</v>
      </c>
    </row>
  </sheetData>
  <autoFilter ref="A1:G718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1615</TotalTime>
  <Application>LibreOffice/4.4.2.2$Linux_X86_64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2015-09-03T22:38:38Z</dcterms:created>
  <dc:creator>Екатерина</dc:creator>
  <dc:language>en-US</dc:language>
  <dcterms:modified xsi:type="dcterms:W3CDTF">2015-09-04T09:16:08Z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