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r Radkevich\Desktop\Bioinformatics\pr12 - eukaryotes\"/>
    </mc:Choice>
  </mc:AlternateContent>
  <bookViews>
    <workbookView xWindow="0" yWindow="0" windowWidth="20490" windowHeight="7650"/>
  </bookViews>
  <sheets>
    <sheet name="intersec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T31" i="1"/>
  <c r="S31" i="1"/>
  <c r="R31" i="1"/>
  <c r="R4" i="1"/>
  <c r="U4" i="1" l="1"/>
  <c r="T4" i="1"/>
  <c r="S4" i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N64" i="1" s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N128" i="1" s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N295" i="1" s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1" i="1"/>
  <c r="J373" i="1"/>
  <c r="N373" i="1" s="1"/>
  <c r="L131" i="1"/>
  <c r="L270" i="1"/>
  <c r="J1" i="1"/>
  <c r="J2" i="1"/>
  <c r="M2" i="1" s="1"/>
  <c r="J3" i="1"/>
  <c r="M3" i="1" s="1"/>
  <c r="J4" i="1"/>
  <c r="J5" i="1"/>
  <c r="J6" i="1"/>
  <c r="M6" i="1" s="1"/>
  <c r="J7" i="1"/>
  <c r="M7" i="1" s="1"/>
  <c r="J8" i="1"/>
  <c r="J9" i="1"/>
  <c r="J10" i="1"/>
  <c r="M10" i="1" s="1"/>
  <c r="J11" i="1"/>
  <c r="M11" i="1" s="1"/>
  <c r="J12" i="1"/>
  <c r="L12" i="1" s="1"/>
  <c r="J13" i="1"/>
  <c r="J14" i="1"/>
  <c r="J15" i="1"/>
  <c r="M15" i="1" s="1"/>
  <c r="J16" i="1"/>
  <c r="L16" i="1" s="1"/>
  <c r="J17" i="1"/>
  <c r="J18" i="1"/>
  <c r="M18" i="1" s="1"/>
  <c r="J19" i="1"/>
  <c r="M19" i="1" s="1"/>
  <c r="J20" i="1"/>
  <c r="J21" i="1"/>
  <c r="J22" i="1"/>
  <c r="M22" i="1" s="1"/>
  <c r="J23" i="1"/>
  <c r="M23" i="1" s="1"/>
  <c r="J24" i="1"/>
  <c r="J25" i="1"/>
  <c r="J26" i="1"/>
  <c r="M26" i="1" s="1"/>
  <c r="J27" i="1"/>
  <c r="M27" i="1" s="1"/>
  <c r="J28" i="1"/>
  <c r="J29" i="1"/>
  <c r="J30" i="1"/>
  <c r="M30" i="1" s="1"/>
  <c r="J31" i="1"/>
  <c r="M31" i="1" s="1"/>
  <c r="J32" i="1"/>
  <c r="J33" i="1"/>
  <c r="J34" i="1"/>
  <c r="M34" i="1" s="1"/>
  <c r="J35" i="1"/>
  <c r="M35" i="1" s="1"/>
  <c r="J36" i="1"/>
  <c r="J37" i="1"/>
  <c r="J38" i="1"/>
  <c r="M38" i="1" s="1"/>
  <c r="J39" i="1"/>
  <c r="M39" i="1" s="1"/>
  <c r="J40" i="1"/>
  <c r="J41" i="1"/>
  <c r="J42" i="1"/>
  <c r="J43" i="1"/>
  <c r="M43" i="1" s="1"/>
  <c r="J44" i="1"/>
  <c r="L44" i="1" s="1"/>
  <c r="J45" i="1"/>
  <c r="J46" i="1"/>
  <c r="J47" i="1"/>
  <c r="M47" i="1" s="1"/>
  <c r="J48" i="1"/>
  <c r="J49" i="1"/>
  <c r="J50" i="1"/>
  <c r="M50" i="1" s="1"/>
  <c r="J51" i="1"/>
  <c r="M51" i="1" s="1"/>
  <c r="J52" i="1"/>
  <c r="J53" i="1"/>
  <c r="J54" i="1"/>
  <c r="M54" i="1" s="1"/>
  <c r="J55" i="1"/>
  <c r="M55" i="1" s="1"/>
  <c r="J56" i="1"/>
  <c r="J57" i="1"/>
  <c r="J58" i="1"/>
  <c r="M58" i="1" s="1"/>
  <c r="J59" i="1"/>
  <c r="M59" i="1" s="1"/>
  <c r="J60" i="1"/>
  <c r="J61" i="1"/>
  <c r="J62" i="1"/>
  <c r="M62" i="1" s="1"/>
  <c r="J63" i="1"/>
  <c r="M63" i="1" s="1"/>
  <c r="J64" i="1"/>
  <c r="J65" i="1"/>
  <c r="J66" i="1"/>
  <c r="M66" i="1" s="1"/>
  <c r="J67" i="1"/>
  <c r="M67" i="1" s="1"/>
  <c r="J68" i="1"/>
  <c r="J69" i="1"/>
  <c r="J70" i="1"/>
  <c r="M70" i="1" s="1"/>
  <c r="J71" i="1"/>
  <c r="M71" i="1" s="1"/>
  <c r="J72" i="1"/>
  <c r="J73" i="1"/>
  <c r="J74" i="1"/>
  <c r="J75" i="1"/>
  <c r="M75" i="1" s="1"/>
  <c r="J76" i="1"/>
  <c r="J77" i="1"/>
  <c r="J78" i="1"/>
  <c r="M78" i="1" s="1"/>
  <c r="J79" i="1"/>
  <c r="M79" i="1" s="1"/>
  <c r="J80" i="1"/>
  <c r="J81" i="1"/>
  <c r="J82" i="1"/>
  <c r="M82" i="1" s="1"/>
  <c r="J83" i="1"/>
  <c r="M83" i="1" s="1"/>
  <c r="J84" i="1"/>
  <c r="J85" i="1"/>
  <c r="J86" i="1"/>
  <c r="M86" i="1" s="1"/>
  <c r="J87" i="1"/>
  <c r="M87" i="1" s="1"/>
  <c r="J88" i="1"/>
  <c r="J89" i="1"/>
  <c r="J90" i="1"/>
  <c r="J91" i="1"/>
  <c r="M91" i="1" s="1"/>
  <c r="J92" i="1"/>
  <c r="J93" i="1"/>
  <c r="J94" i="1"/>
  <c r="M94" i="1" s="1"/>
  <c r="J95" i="1"/>
  <c r="M95" i="1" s="1"/>
  <c r="J96" i="1"/>
  <c r="J97" i="1"/>
  <c r="J98" i="1"/>
  <c r="M98" i="1" s="1"/>
  <c r="J99" i="1"/>
  <c r="M99" i="1" s="1"/>
  <c r="J100" i="1"/>
  <c r="J101" i="1"/>
  <c r="J102" i="1"/>
  <c r="J103" i="1"/>
  <c r="M103" i="1" s="1"/>
  <c r="J104" i="1"/>
  <c r="J105" i="1"/>
  <c r="J106" i="1"/>
  <c r="M106" i="1" s="1"/>
  <c r="J107" i="1"/>
  <c r="M107" i="1" s="1"/>
  <c r="J108" i="1"/>
  <c r="J109" i="1"/>
  <c r="J110" i="1"/>
  <c r="M110" i="1" s="1"/>
  <c r="J111" i="1"/>
  <c r="M111" i="1" s="1"/>
  <c r="J112" i="1"/>
  <c r="J113" i="1"/>
  <c r="J114" i="1"/>
  <c r="M114" i="1" s="1"/>
  <c r="J115" i="1"/>
  <c r="M115" i="1" s="1"/>
  <c r="J116" i="1"/>
  <c r="J117" i="1"/>
  <c r="J118" i="1"/>
  <c r="M118" i="1" s="1"/>
  <c r="J119" i="1"/>
  <c r="M119" i="1" s="1"/>
  <c r="J120" i="1"/>
  <c r="J121" i="1"/>
  <c r="J122" i="1"/>
  <c r="M122" i="1" s="1"/>
  <c r="J123" i="1"/>
  <c r="M123" i="1" s="1"/>
  <c r="J124" i="1"/>
  <c r="J125" i="1"/>
  <c r="J126" i="1"/>
  <c r="M126" i="1" s="1"/>
  <c r="J127" i="1"/>
  <c r="M127" i="1" s="1"/>
  <c r="J128" i="1"/>
  <c r="J129" i="1"/>
  <c r="J130" i="1"/>
  <c r="M130" i="1" s="1"/>
  <c r="J131" i="1"/>
  <c r="M131" i="1" s="1"/>
  <c r="J132" i="1"/>
  <c r="J133" i="1"/>
  <c r="J134" i="1"/>
  <c r="M134" i="1" s="1"/>
  <c r="J135" i="1"/>
  <c r="M135" i="1" s="1"/>
  <c r="J136" i="1"/>
  <c r="J137" i="1"/>
  <c r="J138" i="1"/>
  <c r="M138" i="1" s="1"/>
  <c r="J139" i="1"/>
  <c r="M139" i="1" s="1"/>
  <c r="J140" i="1"/>
  <c r="J141" i="1"/>
  <c r="J142" i="1"/>
  <c r="M142" i="1" s="1"/>
  <c r="J143" i="1"/>
  <c r="M143" i="1" s="1"/>
  <c r="J144" i="1"/>
  <c r="J145" i="1"/>
  <c r="J146" i="1"/>
  <c r="M146" i="1" s="1"/>
  <c r="J147" i="1"/>
  <c r="M147" i="1" s="1"/>
  <c r="J148" i="1"/>
  <c r="J149" i="1"/>
  <c r="J150" i="1"/>
  <c r="M150" i="1" s="1"/>
  <c r="J151" i="1"/>
  <c r="M151" i="1" s="1"/>
  <c r="J152" i="1"/>
  <c r="J153" i="1"/>
  <c r="J154" i="1"/>
  <c r="M154" i="1" s="1"/>
  <c r="J155" i="1"/>
  <c r="M155" i="1" s="1"/>
  <c r="J156" i="1"/>
  <c r="J157" i="1"/>
  <c r="J158" i="1"/>
  <c r="M158" i="1" s="1"/>
  <c r="J159" i="1"/>
  <c r="M159" i="1" s="1"/>
  <c r="J160" i="1"/>
  <c r="J161" i="1"/>
  <c r="J162" i="1"/>
  <c r="M162" i="1" s="1"/>
  <c r="J163" i="1"/>
  <c r="M163" i="1" s="1"/>
  <c r="J164" i="1"/>
  <c r="J165" i="1"/>
  <c r="J166" i="1"/>
  <c r="M166" i="1" s="1"/>
  <c r="J167" i="1"/>
  <c r="M167" i="1" s="1"/>
  <c r="J168" i="1"/>
  <c r="M168" i="1" s="1"/>
  <c r="J169" i="1"/>
  <c r="J170" i="1"/>
  <c r="M170" i="1" s="1"/>
  <c r="J171" i="1"/>
  <c r="M171" i="1" s="1"/>
  <c r="J172" i="1"/>
  <c r="M172" i="1" s="1"/>
  <c r="J173" i="1"/>
  <c r="J174" i="1"/>
  <c r="M174" i="1" s="1"/>
  <c r="J175" i="1"/>
  <c r="J176" i="1"/>
  <c r="M176" i="1" s="1"/>
  <c r="J177" i="1"/>
  <c r="J178" i="1"/>
  <c r="M178" i="1" s="1"/>
  <c r="J179" i="1"/>
  <c r="M179" i="1" s="1"/>
  <c r="J180" i="1"/>
  <c r="M180" i="1" s="1"/>
  <c r="J181" i="1"/>
  <c r="J182" i="1"/>
  <c r="M182" i="1" s="1"/>
  <c r="J183" i="1"/>
  <c r="M183" i="1" s="1"/>
  <c r="J184" i="1"/>
  <c r="M184" i="1" s="1"/>
  <c r="J185" i="1"/>
  <c r="J186" i="1"/>
  <c r="M186" i="1" s="1"/>
  <c r="J187" i="1"/>
  <c r="M187" i="1" s="1"/>
  <c r="J188" i="1"/>
  <c r="J189" i="1"/>
  <c r="J190" i="1"/>
  <c r="J191" i="1"/>
  <c r="J192" i="1"/>
  <c r="N192" i="1" s="1"/>
  <c r="J193" i="1"/>
  <c r="J194" i="1"/>
  <c r="N194" i="1" s="1"/>
  <c r="J195" i="1"/>
  <c r="N195" i="1" s="1"/>
  <c r="J196" i="1"/>
  <c r="N196" i="1" s="1"/>
  <c r="J197" i="1"/>
  <c r="J198" i="1"/>
  <c r="N198" i="1" s="1"/>
  <c r="J199" i="1"/>
  <c r="N199" i="1" s="1"/>
  <c r="J200" i="1"/>
  <c r="N200" i="1" s="1"/>
  <c r="J201" i="1"/>
  <c r="J202" i="1"/>
  <c r="N202" i="1" s="1"/>
  <c r="J203" i="1"/>
  <c r="N203" i="1" s="1"/>
  <c r="J204" i="1"/>
  <c r="N204" i="1" s="1"/>
  <c r="J205" i="1"/>
  <c r="J206" i="1"/>
  <c r="N206" i="1" s="1"/>
  <c r="J207" i="1"/>
  <c r="N207" i="1" s="1"/>
  <c r="J208" i="1"/>
  <c r="J209" i="1"/>
  <c r="J210" i="1"/>
  <c r="J211" i="1"/>
  <c r="M211" i="1" s="1"/>
  <c r="J212" i="1"/>
  <c r="J213" i="1"/>
  <c r="J214" i="1"/>
  <c r="J215" i="1"/>
  <c r="M215" i="1" s="1"/>
  <c r="J216" i="1"/>
  <c r="J217" i="1"/>
  <c r="J218" i="1"/>
  <c r="J219" i="1"/>
  <c r="M219" i="1" s="1"/>
  <c r="J220" i="1"/>
  <c r="J221" i="1"/>
  <c r="J222" i="1"/>
  <c r="J223" i="1"/>
  <c r="M223" i="1" s="1"/>
  <c r="J224" i="1"/>
  <c r="J225" i="1"/>
  <c r="J226" i="1"/>
  <c r="J227" i="1"/>
  <c r="M227" i="1" s="1"/>
  <c r="J228" i="1"/>
  <c r="J229" i="1"/>
  <c r="J230" i="1"/>
  <c r="J231" i="1"/>
  <c r="M231" i="1" s="1"/>
  <c r="J232" i="1"/>
  <c r="J233" i="1"/>
  <c r="J234" i="1"/>
  <c r="J235" i="1"/>
  <c r="M235" i="1" s="1"/>
  <c r="J236" i="1"/>
  <c r="J237" i="1"/>
  <c r="J238" i="1"/>
  <c r="M238" i="1" s="1"/>
  <c r="J239" i="1"/>
  <c r="M239" i="1" s="1"/>
  <c r="J240" i="1"/>
  <c r="M240" i="1" s="1"/>
  <c r="J241" i="1"/>
  <c r="J242" i="1"/>
  <c r="M242" i="1" s="1"/>
  <c r="J243" i="1"/>
  <c r="M243" i="1" s="1"/>
  <c r="J244" i="1"/>
  <c r="M244" i="1" s="1"/>
  <c r="J245" i="1"/>
  <c r="J246" i="1"/>
  <c r="M246" i="1" s="1"/>
  <c r="J247" i="1"/>
  <c r="M247" i="1" s="1"/>
  <c r="J248" i="1"/>
  <c r="J249" i="1"/>
  <c r="J250" i="1"/>
  <c r="M250" i="1" s="1"/>
  <c r="J251" i="1"/>
  <c r="M251" i="1" s="1"/>
  <c r="J252" i="1"/>
  <c r="M252" i="1" s="1"/>
  <c r="J253" i="1"/>
  <c r="J254" i="1"/>
  <c r="M254" i="1" s="1"/>
  <c r="J255" i="1"/>
  <c r="M255" i="1" s="1"/>
  <c r="J256" i="1"/>
  <c r="M256" i="1" s="1"/>
  <c r="J257" i="1"/>
  <c r="J258" i="1"/>
  <c r="M258" i="1" s="1"/>
  <c r="J259" i="1"/>
  <c r="J260" i="1"/>
  <c r="J261" i="1"/>
  <c r="J262" i="1"/>
  <c r="M262" i="1" s="1"/>
  <c r="J263" i="1"/>
  <c r="M263" i="1" s="1"/>
  <c r="J264" i="1"/>
  <c r="M264" i="1" s="1"/>
  <c r="J265" i="1"/>
  <c r="J266" i="1"/>
  <c r="M266" i="1" s="1"/>
  <c r="J267" i="1"/>
  <c r="J268" i="1"/>
  <c r="M268" i="1" s="1"/>
  <c r="J269" i="1"/>
  <c r="J270" i="1"/>
  <c r="M270" i="1" s="1"/>
  <c r="J271" i="1"/>
  <c r="L271" i="1" s="1"/>
  <c r="J272" i="1"/>
  <c r="J273" i="1"/>
  <c r="J274" i="1"/>
  <c r="N274" i="1" s="1"/>
  <c r="J275" i="1"/>
  <c r="J276" i="1"/>
  <c r="N276" i="1" s="1"/>
  <c r="J277" i="1"/>
  <c r="J278" i="1"/>
  <c r="N278" i="1" s="1"/>
  <c r="J279" i="1"/>
  <c r="N279" i="1" s="1"/>
  <c r="J280" i="1"/>
  <c r="N280" i="1" s="1"/>
  <c r="J281" i="1"/>
  <c r="J282" i="1"/>
  <c r="N282" i="1" s="1"/>
  <c r="J283" i="1"/>
  <c r="N283" i="1" s="1"/>
  <c r="J284" i="1"/>
  <c r="N284" i="1" s="1"/>
  <c r="J285" i="1"/>
  <c r="J286" i="1"/>
  <c r="N286" i="1" s="1"/>
  <c r="J287" i="1"/>
  <c r="N287" i="1" s="1"/>
  <c r="J288" i="1"/>
  <c r="N288" i="1" s="1"/>
  <c r="J289" i="1"/>
  <c r="J290" i="1"/>
  <c r="J291" i="1"/>
  <c r="J292" i="1"/>
  <c r="J293" i="1"/>
  <c r="J294" i="1"/>
  <c r="J295" i="1"/>
  <c r="M295" i="1" s="1"/>
  <c r="J296" i="1"/>
  <c r="J297" i="1"/>
  <c r="J298" i="1"/>
  <c r="N298" i="1" s="1"/>
  <c r="J299" i="1"/>
  <c r="N299" i="1" s="1"/>
  <c r="J300" i="1"/>
  <c r="N300" i="1" s="1"/>
  <c r="J301" i="1"/>
  <c r="J302" i="1"/>
  <c r="J303" i="1"/>
  <c r="N303" i="1" s="1"/>
  <c r="J304" i="1"/>
  <c r="N304" i="1" s="1"/>
  <c r="J305" i="1"/>
  <c r="J306" i="1"/>
  <c r="N306" i="1" s="1"/>
  <c r="J307" i="1"/>
  <c r="N307" i="1" s="1"/>
  <c r="J308" i="1"/>
  <c r="J309" i="1"/>
  <c r="J310" i="1"/>
  <c r="N310" i="1" s="1"/>
  <c r="J311" i="1"/>
  <c r="N311" i="1" s="1"/>
  <c r="J312" i="1"/>
  <c r="N312" i="1" s="1"/>
  <c r="J313" i="1"/>
  <c r="J314" i="1"/>
  <c r="M314" i="1" s="1"/>
  <c r="J315" i="1"/>
  <c r="J316" i="1"/>
  <c r="J317" i="1"/>
  <c r="J318" i="1"/>
  <c r="N318" i="1" s="1"/>
  <c r="J319" i="1"/>
  <c r="J320" i="1"/>
  <c r="M320" i="1" s="1"/>
  <c r="J321" i="1"/>
  <c r="J322" i="1"/>
  <c r="J323" i="1"/>
  <c r="J324" i="1"/>
  <c r="N324" i="1" s="1"/>
  <c r="J325" i="1"/>
  <c r="J326" i="1"/>
  <c r="J327" i="1"/>
  <c r="N327" i="1" s="1"/>
  <c r="J328" i="1"/>
  <c r="N328" i="1" s="1"/>
  <c r="J329" i="1"/>
  <c r="J330" i="1"/>
  <c r="J331" i="1"/>
  <c r="N331" i="1" s="1"/>
  <c r="J332" i="1"/>
  <c r="J333" i="1"/>
  <c r="J334" i="1"/>
  <c r="N334" i="1" s="1"/>
  <c r="J335" i="1"/>
  <c r="N335" i="1" s="1"/>
  <c r="J336" i="1"/>
  <c r="N336" i="1" s="1"/>
  <c r="J337" i="1"/>
  <c r="J338" i="1"/>
  <c r="N338" i="1" s="1"/>
  <c r="J339" i="1"/>
  <c r="J340" i="1"/>
  <c r="N340" i="1" s="1"/>
  <c r="J341" i="1"/>
  <c r="J342" i="1"/>
  <c r="N342" i="1" s="1"/>
  <c r="J343" i="1"/>
  <c r="J344" i="1"/>
  <c r="J345" i="1"/>
  <c r="J346" i="1"/>
  <c r="N346" i="1" s="1"/>
  <c r="J347" i="1"/>
  <c r="N347" i="1" s="1"/>
  <c r="J348" i="1"/>
  <c r="N348" i="1" s="1"/>
  <c r="J349" i="1"/>
  <c r="J350" i="1"/>
  <c r="J351" i="1"/>
  <c r="J352" i="1"/>
  <c r="N352" i="1" s="1"/>
  <c r="J353" i="1"/>
  <c r="J354" i="1"/>
  <c r="N354" i="1" s="1"/>
  <c r="J355" i="1"/>
  <c r="N355" i="1" s="1"/>
  <c r="J356" i="1"/>
  <c r="N356" i="1" s="1"/>
  <c r="J357" i="1"/>
  <c r="J358" i="1"/>
  <c r="N358" i="1" s="1"/>
  <c r="J359" i="1"/>
  <c r="N359" i="1" s="1"/>
  <c r="J360" i="1"/>
  <c r="N360" i="1" s="1"/>
  <c r="J361" i="1"/>
  <c r="J362" i="1"/>
  <c r="J363" i="1"/>
  <c r="J364" i="1"/>
  <c r="N364" i="1" s="1"/>
  <c r="J365" i="1"/>
  <c r="J366" i="1"/>
  <c r="N366" i="1" s="1"/>
  <c r="J367" i="1"/>
  <c r="N367" i="1" s="1"/>
  <c r="J368" i="1"/>
  <c r="N368" i="1" s="1"/>
  <c r="J369" i="1"/>
  <c r="J370" i="1"/>
  <c r="N370" i="1" s="1"/>
  <c r="J371" i="1"/>
  <c r="N371" i="1" s="1"/>
  <c r="J372" i="1"/>
  <c r="N372" i="1" s="1"/>
  <c r="J374" i="1"/>
  <c r="J375" i="1"/>
  <c r="J376" i="1"/>
  <c r="J377" i="1"/>
  <c r="N377" i="1" s="1"/>
  <c r="J378" i="1"/>
  <c r="N378" i="1" s="1"/>
  <c r="J379" i="1"/>
  <c r="J380" i="1"/>
  <c r="J381" i="1"/>
  <c r="N381" i="1" s="1"/>
  <c r="J382" i="1"/>
  <c r="J383" i="1"/>
  <c r="N383" i="1" s="1"/>
  <c r="L18" i="1"/>
  <c r="L34" i="1"/>
  <c r="L58" i="1"/>
  <c r="L78" i="1"/>
  <c r="L98" i="1"/>
  <c r="L118" i="1"/>
  <c r="L134" i="1"/>
  <c r="L150" i="1"/>
  <c r="L166" i="1"/>
  <c r="L182" i="1"/>
  <c r="L202" i="1"/>
  <c r="L246" i="1"/>
  <c r="L262" i="1"/>
  <c r="L282" i="1"/>
  <c r="L310" i="1"/>
  <c r="L346" i="1"/>
  <c r="L370" i="1"/>
  <c r="L57" i="1"/>
  <c r="L117" i="1"/>
  <c r="L201" i="1"/>
  <c r="L329" i="1"/>
  <c r="L23" i="1"/>
  <c r="L39" i="1"/>
  <c r="L55" i="1"/>
  <c r="L79" i="1"/>
  <c r="L95" i="1"/>
  <c r="L115" i="1"/>
  <c r="L139" i="1"/>
  <c r="L163" i="1"/>
  <c r="L183" i="1"/>
  <c r="L207" i="1"/>
  <c r="L251" i="1"/>
  <c r="L283" i="1"/>
  <c r="L311" i="1"/>
  <c r="L355" i="1"/>
  <c r="L21" i="1"/>
  <c r="L81" i="1"/>
  <c r="L121" i="1"/>
  <c r="L165" i="1"/>
  <c r="L257" i="1"/>
  <c r="L357" i="1"/>
  <c r="L28" i="1"/>
  <c r="L52" i="1"/>
  <c r="L68" i="1"/>
  <c r="L84" i="1"/>
  <c r="L108" i="1"/>
  <c r="L124" i="1"/>
  <c r="L144" i="1"/>
  <c r="L164" i="1"/>
  <c r="L180" i="1"/>
  <c r="L200" i="1"/>
  <c r="L252" i="1"/>
  <c r="L280" i="1"/>
  <c r="L304" i="1"/>
  <c r="L340" i="1"/>
  <c r="L368" i="1"/>
  <c r="L65" i="1"/>
  <c r="L125" i="1"/>
  <c r="L189" i="1"/>
  <c r="L253" i="1"/>
  <c r="L353" i="1"/>
  <c r="L205" i="1"/>
  <c r="L10" i="1"/>
  <c r="L94" i="1"/>
  <c r="L146" i="1"/>
  <c r="L198" i="1"/>
  <c r="L278" i="1"/>
  <c r="L366" i="1"/>
  <c r="L173" i="1"/>
  <c r="L35" i="1"/>
  <c r="L91" i="1"/>
  <c r="L155" i="1"/>
  <c r="L247" i="1"/>
  <c r="L347" i="1"/>
  <c r="L109" i="1"/>
  <c r="L285" i="1"/>
  <c r="L64" i="1"/>
  <c r="L120" i="1"/>
  <c r="L176" i="1"/>
  <c r="L268" i="1"/>
  <c r="L336" i="1"/>
  <c r="L113" i="1"/>
  <c r="L301" i="1"/>
  <c r="L2" i="1"/>
  <c r="L22" i="1"/>
  <c r="L38" i="1"/>
  <c r="L62" i="1"/>
  <c r="L82" i="1"/>
  <c r="L106" i="1"/>
  <c r="L122" i="1"/>
  <c r="L138" i="1"/>
  <c r="L154" i="1"/>
  <c r="L170" i="1"/>
  <c r="L186" i="1"/>
  <c r="L206" i="1"/>
  <c r="L250" i="1"/>
  <c r="L266" i="1"/>
  <c r="L286" i="1"/>
  <c r="L318" i="1"/>
  <c r="L354" i="1"/>
  <c r="L25" i="1"/>
  <c r="L69" i="1"/>
  <c r="L149" i="1"/>
  <c r="L261" i="1"/>
  <c r="L341" i="1"/>
  <c r="L27" i="1"/>
  <c r="L43" i="1"/>
  <c r="L59" i="1"/>
  <c r="L83" i="1"/>
  <c r="L99" i="1"/>
  <c r="L123" i="1"/>
  <c r="L143" i="1"/>
  <c r="L167" i="1"/>
  <c r="L195" i="1"/>
  <c r="L239" i="1"/>
  <c r="L255" i="1"/>
  <c r="L287" i="1"/>
  <c r="L327" i="1"/>
  <c r="L359" i="1"/>
  <c r="L29" i="1"/>
  <c r="L89" i="1"/>
  <c r="L133" i="1"/>
  <c r="L169" i="1"/>
  <c r="L269" i="1"/>
  <c r="L369" i="1"/>
  <c r="L36" i="1"/>
  <c r="L56" i="1"/>
  <c r="L72" i="1"/>
  <c r="L88" i="1"/>
  <c r="L112" i="1"/>
  <c r="L128" i="1"/>
  <c r="L148" i="1"/>
  <c r="L168" i="1"/>
  <c r="L184" i="1"/>
  <c r="L204" i="1"/>
  <c r="L256" i="1"/>
  <c r="L284" i="1"/>
  <c r="L312" i="1"/>
  <c r="L348" i="1"/>
  <c r="L372" i="1"/>
  <c r="L85" i="1"/>
  <c r="L137" i="1"/>
  <c r="L197" i="1"/>
  <c r="L265" i="1"/>
  <c r="L30" i="1"/>
  <c r="L70" i="1"/>
  <c r="L130" i="1"/>
  <c r="L178" i="1"/>
  <c r="L258" i="1"/>
  <c r="L342" i="1"/>
  <c r="L105" i="1"/>
  <c r="L3" i="1"/>
  <c r="L67" i="1"/>
  <c r="L135" i="1"/>
  <c r="L203" i="1"/>
  <c r="L307" i="1"/>
  <c r="L53" i="1"/>
  <c r="L245" i="1"/>
  <c r="L48" i="1"/>
  <c r="L96" i="1"/>
  <c r="L156" i="1"/>
  <c r="L196" i="1"/>
  <c r="L356" i="1"/>
  <c r="L177" i="1"/>
  <c r="L6" i="1"/>
  <c r="L26" i="1"/>
  <c r="L50" i="1"/>
  <c r="L66" i="1"/>
  <c r="L86" i="1"/>
  <c r="L110" i="1"/>
  <c r="L126" i="1"/>
  <c r="L142" i="1"/>
  <c r="L158" i="1"/>
  <c r="L174" i="1"/>
  <c r="L194" i="1"/>
  <c r="L238" i="1"/>
  <c r="L254" i="1"/>
  <c r="L274" i="1"/>
  <c r="L298" i="1"/>
  <c r="L334" i="1"/>
  <c r="L358" i="1"/>
  <c r="L37" i="1"/>
  <c r="L93" i="1"/>
  <c r="L161" i="1"/>
  <c r="L305" i="1"/>
  <c r="L365" i="1"/>
  <c r="L31" i="1"/>
  <c r="L47" i="1"/>
  <c r="L63" i="1"/>
  <c r="L87" i="1"/>
  <c r="L107" i="1"/>
  <c r="L127" i="1"/>
  <c r="L151" i="1"/>
  <c r="L171" i="1"/>
  <c r="L199" i="1"/>
  <c r="L243" i="1"/>
  <c r="L263" i="1"/>
  <c r="L299" i="1"/>
  <c r="L335" i="1"/>
  <c r="L367" i="1"/>
  <c r="L41" i="1"/>
  <c r="L97" i="1"/>
  <c r="L141" i="1"/>
  <c r="L181" i="1"/>
  <c r="L273" i="1"/>
  <c r="L20" i="1"/>
  <c r="L40" i="1"/>
  <c r="L60" i="1"/>
  <c r="L76" i="1"/>
  <c r="L92" i="1"/>
  <c r="L116" i="1"/>
  <c r="L136" i="1"/>
  <c r="L152" i="1"/>
  <c r="L172" i="1"/>
  <c r="L192" i="1"/>
  <c r="L240" i="1"/>
  <c r="L264" i="1"/>
  <c r="L288" i="1"/>
  <c r="L328" i="1"/>
  <c r="L352" i="1"/>
  <c r="L9" i="1"/>
  <c r="L101" i="1"/>
  <c r="L145" i="1"/>
  <c r="L277" i="1"/>
  <c r="L54" i="1"/>
  <c r="L114" i="1"/>
  <c r="L162" i="1"/>
  <c r="L242" i="1"/>
  <c r="L306" i="1"/>
  <c r="L49" i="1"/>
  <c r="L317" i="1"/>
  <c r="L51" i="1"/>
  <c r="L111" i="1"/>
  <c r="L179" i="1"/>
  <c r="L279" i="1"/>
  <c r="L371" i="1"/>
  <c r="L153" i="1"/>
  <c r="L24" i="1"/>
  <c r="L80" i="1"/>
  <c r="L140" i="1"/>
  <c r="L244" i="1"/>
  <c r="L300" i="1"/>
  <c r="L33" i="1"/>
  <c r="L241" i="1"/>
  <c r="N369" i="1" l="1"/>
  <c r="N365" i="1"/>
  <c r="N357" i="1"/>
  <c r="N353" i="1"/>
  <c r="N345" i="1"/>
  <c r="N341" i="1"/>
  <c r="N329" i="1"/>
  <c r="N317" i="1"/>
  <c r="N305" i="1"/>
  <c r="N301" i="1"/>
  <c r="N285" i="1"/>
  <c r="N277" i="1"/>
  <c r="N273" i="1"/>
  <c r="M261" i="1"/>
  <c r="L249" i="1"/>
  <c r="M245" i="1"/>
  <c r="N205" i="1"/>
  <c r="N201" i="1"/>
  <c r="N197" i="1"/>
  <c r="N193" i="1"/>
  <c r="N189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  <c r="L295" i="1"/>
  <c r="L211" i="1"/>
  <c r="L71" i="1"/>
  <c r="L7" i="1"/>
  <c r="L331" i="1"/>
  <c r="L227" i="1"/>
  <c r="L103" i="1"/>
  <c r="L17" i="1"/>
  <c r="M380" i="1"/>
  <c r="M376" i="1"/>
  <c r="N176" i="1"/>
  <c r="N164" i="1"/>
  <c r="N160" i="1"/>
  <c r="N156" i="1"/>
  <c r="N152" i="1"/>
  <c r="N148" i="1"/>
  <c r="N144" i="1"/>
  <c r="N140" i="1"/>
  <c r="N136" i="1"/>
  <c r="N132" i="1"/>
  <c r="N124" i="1"/>
  <c r="N120" i="1"/>
  <c r="N116" i="1"/>
  <c r="N112" i="1"/>
  <c r="N108" i="1"/>
  <c r="N104" i="1"/>
  <c r="N100" i="1"/>
  <c r="N96" i="1"/>
  <c r="N92" i="1"/>
  <c r="N88" i="1"/>
  <c r="N84" i="1"/>
  <c r="N80" i="1"/>
  <c r="N76" i="1"/>
  <c r="N72" i="1"/>
  <c r="N68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8" i="1"/>
  <c r="N4" i="1"/>
  <c r="L364" i="1"/>
  <c r="L303" i="1"/>
  <c r="L223" i="1"/>
  <c r="L77" i="1"/>
  <c r="L13" i="1"/>
  <c r="N374" i="1"/>
  <c r="L374" i="1"/>
  <c r="N333" i="1"/>
  <c r="L333" i="1"/>
  <c r="N325" i="1"/>
  <c r="L325" i="1"/>
  <c r="N313" i="1"/>
  <c r="L313" i="1"/>
  <c r="N309" i="1"/>
  <c r="L309" i="1"/>
  <c r="N297" i="1"/>
  <c r="L297" i="1"/>
  <c r="N289" i="1"/>
  <c r="L289" i="1"/>
  <c r="M265" i="1"/>
  <c r="N265" i="1"/>
  <c r="M253" i="1"/>
  <c r="N253" i="1"/>
  <c r="M241" i="1"/>
  <c r="N241" i="1"/>
  <c r="M229" i="1"/>
  <c r="L229" i="1"/>
  <c r="M217" i="1"/>
  <c r="N217" i="1"/>
  <c r="L217" i="1"/>
  <c r="N344" i="1"/>
  <c r="L344" i="1"/>
  <c r="N308" i="1"/>
  <c r="L308" i="1"/>
  <c r="M296" i="1"/>
  <c r="L296" i="1"/>
  <c r="M292" i="1"/>
  <c r="L292" i="1"/>
  <c r="M248" i="1"/>
  <c r="L248" i="1"/>
  <c r="M232" i="1"/>
  <c r="L232" i="1"/>
  <c r="M220" i="1"/>
  <c r="L220" i="1"/>
  <c r="M212" i="1"/>
  <c r="L212" i="1"/>
  <c r="N1" i="1"/>
  <c r="L1" i="1"/>
  <c r="M372" i="1"/>
  <c r="M364" i="1"/>
  <c r="M356" i="1"/>
  <c r="M348" i="1"/>
  <c r="M340" i="1"/>
  <c r="M328" i="1"/>
  <c r="N320" i="1"/>
  <c r="M312" i="1"/>
  <c r="M304" i="1"/>
  <c r="N296" i="1"/>
  <c r="N292" i="1"/>
  <c r="M284" i="1"/>
  <c r="M276" i="1"/>
  <c r="M272" i="1"/>
  <c r="N264" i="1"/>
  <c r="N256" i="1"/>
  <c r="N248" i="1"/>
  <c r="N240" i="1"/>
  <c r="N232" i="1"/>
  <c r="N228" i="1"/>
  <c r="N220" i="1"/>
  <c r="N216" i="1"/>
  <c r="N212" i="1"/>
  <c r="M208" i="1"/>
  <c r="M204" i="1"/>
  <c r="M200" i="1"/>
  <c r="M196" i="1"/>
  <c r="M192" i="1"/>
  <c r="M188" i="1"/>
  <c r="N184" i="1"/>
  <c r="N180" i="1"/>
  <c r="N172" i="1"/>
  <c r="N168" i="1"/>
  <c r="N261" i="1"/>
  <c r="N349" i="1"/>
  <c r="L349" i="1"/>
  <c r="N321" i="1"/>
  <c r="L321" i="1"/>
  <c r="M293" i="1"/>
  <c r="L293" i="1"/>
  <c r="M233" i="1"/>
  <c r="N233" i="1"/>
  <c r="L233" i="1"/>
  <c r="M221" i="1"/>
  <c r="N221" i="1"/>
  <c r="L221" i="1"/>
  <c r="M209" i="1"/>
  <c r="L209" i="1"/>
  <c r="N209" i="1"/>
  <c r="M185" i="1"/>
  <c r="L185" i="1"/>
  <c r="N316" i="1"/>
  <c r="L316" i="1"/>
  <c r="N272" i="1"/>
  <c r="L272" i="1"/>
  <c r="M260" i="1"/>
  <c r="L260" i="1"/>
  <c r="M236" i="1"/>
  <c r="L236" i="1"/>
  <c r="M228" i="1"/>
  <c r="L228" i="1"/>
  <c r="M224" i="1"/>
  <c r="L224" i="1"/>
  <c r="M216" i="1"/>
  <c r="L216" i="1"/>
  <c r="N208" i="1"/>
  <c r="L208" i="1"/>
  <c r="N188" i="1"/>
  <c r="L188" i="1"/>
  <c r="L360" i="1"/>
  <c r="L324" i="1"/>
  <c r="L193" i="1"/>
  <c r="M368" i="1"/>
  <c r="M360" i="1"/>
  <c r="M352" i="1"/>
  <c r="M344" i="1"/>
  <c r="M336" i="1"/>
  <c r="M332" i="1"/>
  <c r="M324" i="1"/>
  <c r="M316" i="1"/>
  <c r="M308" i="1"/>
  <c r="M300" i="1"/>
  <c r="M288" i="1"/>
  <c r="M280" i="1"/>
  <c r="N268" i="1"/>
  <c r="N260" i="1"/>
  <c r="N252" i="1"/>
  <c r="N244" i="1"/>
  <c r="N236" i="1"/>
  <c r="N224" i="1"/>
  <c r="N380" i="1"/>
  <c r="L380" i="1"/>
  <c r="N376" i="1"/>
  <c r="L376" i="1"/>
  <c r="N363" i="1"/>
  <c r="L363" i="1"/>
  <c r="N351" i="1"/>
  <c r="L351" i="1"/>
  <c r="N343" i="1"/>
  <c r="L343" i="1"/>
  <c r="N339" i="1"/>
  <c r="L339" i="1"/>
  <c r="N323" i="1"/>
  <c r="L323" i="1"/>
  <c r="N319" i="1"/>
  <c r="L319" i="1"/>
  <c r="M315" i="1"/>
  <c r="L315" i="1"/>
  <c r="M291" i="1"/>
  <c r="N291" i="1"/>
  <c r="N275" i="1"/>
  <c r="L275" i="1"/>
  <c r="M267" i="1"/>
  <c r="L267" i="1"/>
  <c r="M259" i="1"/>
  <c r="L259" i="1"/>
  <c r="N191" i="1"/>
  <c r="L191" i="1"/>
  <c r="M175" i="1"/>
  <c r="L175" i="1"/>
  <c r="L383" i="1"/>
  <c r="L345" i="1"/>
  <c r="L320" i="1"/>
  <c r="L291" i="1"/>
  <c r="L235" i="1"/>
  <c r="L219" i="1"/>
  <c r="L187" i="1"/>
  <c r="N245" i="1"/>
  <c r="N382" i="1"/>
  <c r="L382" i="1"/>
  <c r="N361" i="1"/>
  <c r="L361" i="1"/>
  <c r="N337" i="1"/>
  <c r="L337" i="1"/>
  <c r="N281" i="1"/>
  <c r="L281" i="1"/>
  <c r="M269" i="1"/>
  <c r="N269" i="1"/>
  <c r="M257" i="1"/>
  <c r="N257" i="1"/>
  <c r="M249" i="1"/>
  <c r="N249" i="1"/>
  <c r="M237" i="1"/>
  <c r="N237" i="1"/>
  <c r="L237" i="1"/>
  <c r="M225" i="1"/>
  <c r="L225" i="1"/>
  <c r="N225" i="1"/>
  <c r="M213" i="1"/>
  <c r="L213" i="1"/>
  <c r="N213" i="1"/>
  <c r="N332" i="1"/>
  <c r="L332" i="1"/>
  <c r="N379" i="1"/>
  <c r="L379" i="1"/>
  <c r="N375" i="1"/>
  <c r="L375" i="1"/>
  <c r="N362" i="1"/>
  <c r="L362" i="1"/>
  <c r="N350" i="1"/>
  <c r="L350" i="1"/>
  <c r="N330" i="1"/>
  <c r="L330" i="1"/>
  <c r="N326" i="1"/>
  <c r="L326" i="1"/>
  <c r="N322" i="1"/>
  <c r="L322" i="1"/>
  <c r="N302" i="1"/>
  <c r="L302" i="1"/>
  <c r="M294" i="1"/>
  <c r="L294" i="1"/>
  <c r="M290" i="1"/>
  <c r="L290" i="1"/>
  <c r="M234" i="1"/>
  <c r="L234" i="1"/>
  <c r="M230" i="1"/>
  <c r="L230" i="1"/>
  <c r="M226" i="1"/>
  <c r="L226" i="1"/>
  <c r="M222" i="1"/>
  <c r="L222" i="1"/>
  <c r="M218" i="1"/>
  <c r="L218" i="1"/>
  <c r="M214" i="1"/>
  <c r="L214" i="1"/>
  <c r="M210" i="1"/>
  <c r="L210" i="1"/>
  <c r="N190" i="1"/>
  <c r="L190" i="1"/>
  <c r="M102" i="1"/>
  <c r="L102" i="1"/>
  <c r="M90" i="1"/>
  <c r="L90" i="1"/>
  <c r="M74" i="1"/>
  <c r="L74" i="1"/>
  <c r="M46" i="1"/>
  <c r="L46" i="1"/>
  <c r="M42" i="1"/>
  <c r="L42" i="1"/>
  <c r="M14" i="1"/>
  <c r="L14" i="1"/>
  <c r="L378" i="1"/>
  <c r="L338" i="1"/>
  <c r="L314" i="1"/>
  <c r="L276" i="1"/>
  <c r="L231" i="1"/>
  <c r="L215" i="1"/>
  <c r="L159" i="1"/>
  <c r="N229" i="1"/>
  <c r="M1" i="1"/>
  <c r="L157" i="1"/>
  <c r="L129" i="1"/>
  <c r="L75" i="1"/>
  <c r="L61" i="1"/>
  <c r="L5" i="1"/>
  <c r="M383" i="1"/>
  <c r="M379" i="1"/>
  <c r="M375" i="1"/>
  <c r="M371" i="1"/>
  <c r="M367" i="1"/>
  <c r="M363" i="1"/>
  <c r="M359" i="1"/>
  <c r="M355" i="1"/>
  <c r="M351" i="1"/>
  <c r="M347" i="1"/>
  <c r="M343" i="1"/>
  <c r="N315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11" i="1"/>
  <c r="N7" i="1"/>
  <c r="N3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4" i="1"/>
  <c r="L147" i="1"/>
  <c r="L119" i="1"/>
  <c r="L100" i="1"/>
  <c r="L32" i="1"/>
  <c r="L15" i="1"/>
  <c r="L11" i="1"/>
  <c r="L4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N314" i="1"/>
  <c r="N294" i="1"/>
  <c r="N290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6" i="1"/>
  <c r="N2" i="1"/>
  <c r="L160" i="1"/>
  <c r="L132" i="1"/>
  <c r="L104" i="1"/>
  <c r="L73" i="1"/>
  <c r="L45" i="1"/>
  <c r="L19" i="1"/>
  <c r="L8" i="1"/>
  <c r="L381" i="1"/>
  <c r="M381" i="1"/>
  <c r="L377" i="1"/>
  <c r="M377" i="1"/>
  <c r="M373" i="1"/>
  <c r="M369" i="1"/>
  <c r="M365" i="1"/>
  <c r="M361" i="1"/>
  <c r="M357" i="1"/>
  <c r="M353" i="1"/>
  <c r="M349" i="1"/>
  <c r="M345" i="1"/>
  <c r="M341" i="1"/>
  <c r="M337" i="1"/>
  <c r="M333" i="1"/>
  <c r="N293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5" i="1"/>
  <c r="M339" i="1"/>
  <c r="M335" i="1"/>
  <c r="M331" i="1"/>
  <c r="M327" i="1"/>
  <c r="M323" i="1"/>
  <c r="M319" i="1"/>
  <c r="M311" i="1"/>
  <c r="M307" i="1"/>
  <c r="M303" i="1"/>
  <c r="M299" i="1"/>
  <c r="M287" i="1"/>
  <c r="M283" i="1"/>
  <c r="M279" i="1"/>
  <c r="M275" i="1"/>
  <c r="M271" i="1"/>
  <c r="M207" i="1"/>
  <c r="M203" i="1"/>
  <c r="M199" i="1"/>
  <c r="M195" i="1"/>
  <c r="M191" i="1"/>
  <c r="M330" i="1"/>
  <c r="M326" i="1"/>
  <c r="M322" i="1"/>
  <c r="M318" i="1"/>
  <c r="M310" i="1"/>
  <c r="M306" i="1"/>
  <c r="M302" i="1"/>
  <c r="M298" i="1"/>
  <c r="M286" i="1"/>
  <c r="M282" i="1"/>
  <c r="M278" i="1"/>
  <c r="M274" i="1"/>
  <c r="M206" i="1"/>
  <c r="M202" i="1"/>
  <c r="M198" i="1"/>
  <c r="M194" i="1"/>
  <c r="M190" i="1"/>
  <c r="N271" i="1"/>
  <c r="M329" i="1"/>
  <c r="M325" i="1"/>
  <c r="M321" i="1"/>
  <c r="M317" i="1"/>
  <c r="M313" i="1"/>
  <c r="M309" i="1"/>
  <c r="M305" i="1"/>
  <c r="M301" i="1"/>
  <c r="M297" i="1"/>
  <c r="M289" i="1"/>
  <c r="M285" i="1"/>
  <c r="M281" i="1"/>
  <c r="M277" i="1"/>
  <c r="M273" i="1"/>
  <c r="M205" i="1"/>
  <c r="M201" i="1"/>
  <c r="M197" i="1"/>
  <c r="M193" i="1"/>
  <c r="M189" i="1"/>
  <c r="L373" i="1"/>
  <c r="N385" i="1" l="1"/>
  <c r="M385" i="1"/>
  <c r="L385" i="1"/>
  <c r="K385" i="1" s="1"/>
</calcChain>
</file>

<file path=xl/sharedStrings.xml><?xml version="1.0" encoding="utf-8"?>
<sst xmlns="http://schemas.openxmlformats.org/spreadsheetml/2006/main" count="1594" uniqueCount="11">
  <si>
    <t>exon</t>
  </si>
  <si>
    <t>-</t>
  </si>
  <si>
    <t>+</t>
  </si>
  <si>
    <t>Оба конца</t>
  </si>
  <si>
    <t>N-конец</t>
  </si>
  <si>
    <t>C-конец</t>
  </si>
  <si>
    <t>Ни один из концов</t>
  </si>
  <si>
    <t>Процент от общего, %</t>
  </si>
  <si>
    <t>Число экзонов</t>
  </si>
  <si>
    <t>Таблица 2. Пересечение результатов для одного гена</t>
  </si>
  <si>
    <t>Таблица 1. Пересечение результатов для всех экзонов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</si>
</sst>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2" fillId="2" borderId="1" xfId="1"/>
    <xf numFmtId="0" fontId="1" fillId="3" borderId="0" xfId="2"/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4" fillId="2" borderId="1" xfId="1" applyFont="1"/>
  </cellXfs>
  <cellStyles count="3">
    <cellStyle name="40% — акцент3" xfId="2" builtinId="39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Пересечение результатов </a:t>
            </a:r>
            <a:r>
              <a:rPr lang="en-US"/>
              <a:t>AUGUSTUS </a:t>
            </a:r>
            <a:r>
              <a:rPr lang="ru-RU"/>
              <a:t>и </a:t>
            </a:r>
            <a:r>
              <a:rPr lang="en-US"/>
              <a:t>GenBank</a:t>
            </a:r>
            <a:r>
              <a:rPr lang="ru-RU"/>
              <a:t> для всех экзонов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D0-4B7F-874B-3F96F5BA4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D0-4B7F-874B-3F96F5BA4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D0-4B7F-874B-3F96F5BA4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D0-4B7F-874B-3F96F5BA4D4E}"/>
              </c:ext>
            </c:extLst>
          </c:dPt>
          <c:cat>
            <c:strRef>
              <c:f>intersection!$R$2:$U$2</c:f>
              <c:strCache>
                <c:ptCount val="4"/>
                <c:pt idx="0">
                  <c:v>Оба конца</c:v>
                </c:pt>
                <c:pt idx="1">
                  <c:v>N-конец</c:v>
                </c:pt>
                <c:pt idx="2">
                  <c:v>C-конец</c:v>
                </c:pt>
                <c:pt idx="3">
                  <c:v>Ни один из концов</c:v>
                </c:pt>
              </c:strCache>
            </c:strRef>
          </c:cat>
          <c:val>
            <c:numRef>
              <c:f>intersection!$R$4:$U$4</c:f>
              <c:numCache>
                <c:formatCode>General</c:formatCode>
                <c:ptCount val="4"/>
                <c:pt idx="0">
                  <c:v>63.97</c:v>
                </c:pt>
                <c:pt idx="1">
                  <c:v>11.75</c:v>
                </c:pt>
                <c:pt idx="2">
                  <c:v>7.57</c:v>
                </c:pt>
                <c:pt idx="3">
                  <c:v>16.71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2-48E0-A02C-2842388C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Пересечение</a:t>
            </a:r>
            <a:r>
              <a:rPr lang="ru-RU" baseline="0"/>
              <a:t> результатов </a:t>
            </a:r>
            <a:r>
              <a:rPr lang="en-US" baseline="0"/>
              <a:t>AUGUSTUS </a:t>
            </a:r>
            <a:r>
              <a:rPr lang="ru-RU" baseline="0"/>
              <a:t>и </a:t>
            </a:r>
            <a:r>
              <a:rPr lang="en-US" baseline="0"/>
              <a:t>GenBank</a:t>
            </a:r>
            <a:r>
              <a:rPr lang="ru-RU" baseline="0"/>
              <a:t> для одного гена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intersection!$R$29:$U$29</c:f>
              <c:strCache>
                <c:ptCount val="4"/>
                <c:pt idx="0">
                  <c:v>Оба конца</c:v>
                </c:pt>
                <c:pt idx="1">
                  <c:v>N-конец</c:v>
                </c:pt>
                <c:pt idx="2">
                  <c:v>C-конец</c:v>
                </c:pt>
                <c:pt idx="3">
                  <c:v>Ни один из концов</c:v>
                </c:pt>
              </c:strCache>
            </c:strRef>
          </c:cat>
          <c:val>
            <c:numRef>
              <c:f>intersection!$R$31:$U$31</c:f>
              <c:numCache>
                <c:formatCode>General</c:formatCode>
                <c:ptCount val="4"/>
                <c:pt idx="0">
                  <c:v>79.31</c:v>
                </c:pt>
                <c:pt idx="1">
                  <c:v>10.34</c:v>
                </c:pt>
                <c:pt idx="2">
                  <c:v>3.45</c:v>
                </c:pt>
                <c:pt idx="3">
                  <c:v>6.8999999999999977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B-4535-9EF5-4CCCA92A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9524</xdr:rowOff>
    </xdr:from>
    <xdr:to>
      <xdr:col>21</xdr:col>
      <xdr:colOff>11906</xdr:colOff>
      <xdr:row>21</xdr:row>
      <xdr:rowOff>178593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11906</xdr:colOff>
      <xdr:row>33</xdr:row>
      <xdr:rowOff>188118</xdr:rowOff>
    </xdr:from>
    <xdr:to>
      <xdr:col>21</xdr:col>
      <xdr:colOff>0</xdr:colOff>
      <xdr:row>49</xdr:row>
      <xdr:rowOff>11905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7"/>
  <sheetViews>
    <sheetView tabSelected="1" zoomScale="80" zoomScaleNormal="80" workbookViewId="0"/>
  </sheetViews>
  <sheetFormatPr defaultRowHeight="15" x14ac:dyDescent="0.25"/>
  <cols>
    <col min="17" max="17" width="22.85546875" customWidth="1"/>
    <col min="18" max="18" width="11" bestFit="1" customWidth="1"/>
    <col min="20" max="20" width="8.7109375" bestFit="1" customWidth="1"/>
    <col min="21" max="21" width="19.5703125" bestFit="1" customWidth="1"/>
  </cols>
  <sheetData>
    <row r="1" spans="1:21" x14ac:dyDescent="0.25">
      <c r="A1" t="s">
        <v>0</v>
      </c>
      <c r="B1">
        <v>1550</v>
      </c>
      <c r="C1">
        <v>1887</v>
      </c>
      <c r="D1" t="s">
        <v>1</v>
      </c>
      <c r="F1" t="s">
        <v>0</v>
      </c>
      <c r="G1">
        <v>46112</v>
      </c>
      <c r="H1">
        <v>46850</v>
      </c>
      <c r="I1" t="s">
        <v>2</v>
      </c>
      <c r="J1" t="str">
        <f>IFERROR(ADDRESS(IF(G1 = LOOKUP(G1,B:B), MATCH(G1, B:B), 0), 2, 1, 1), "no match")</f>
        <v>no match</v>
      </c>
      <c r="K1" t="str">
        <f>IFERROR(ADDRESS(IF(H1 = LOOKUP(H1, C:C), MATCH(H1, C:C), 0), 2, 1, 1), "n match")</f>
        <v>$B$32</v>
      </c>
      <c r="L1" t="str">
        <f ca="1">IF(J1 = K1, IF(I1 = INDIRECT(REPLACE(J1,2,1,"D"), "истина"), "yes", "no"), "no")</f>
        <v>no</v>
      </c>
      <c r="M1">
        <f>IF(AND((NOT(J1="no match")),(K1="n match")), 1, 0)</f>
        <v>0</v>
      </c>
      <c r="N1">
        <f>IF(AND((NOT(K1="n match")),(J1="no match")), 1, 0)</f>
        <v>1</v>
      </c>
      <c r="Q1" s="3" t="s">
        <v>10</v>
      </c>
      <c r="R1" s="4"/>
      <c r="S1" s="4"/>
      <c r="T1" s="4"/>
      <c r="U1" s="5"/>
    </row>
    <row r="2" spans="1:21" x14ac:dyDescent="0.25">
      <c r="A2" t="s">
        <v>0</v>
      </c>
      <c r="B2">
        <v>3706</v>
      </c>
      <c r="C2">
        <v>3928</v>
      </c>
      <c r="D2" t="s">
        <v>1</v>
      </c>
      <c r="F2" t="s">
        <v>0</v>
      </c>
      <c r="G2">
        <v>47527</v>
      </c>
      <c r="H2">
        <v>47742</v>
      </c>
      <c r="I2" t="s">
        <v>2</v>
      </c>
      <c r="J2" t="str">
        <f t="shared" ref="J2:J65" si="0">IFERROR(ADDRESS(IF(G2 = LOOKUP(G2,B:B), MATCH(G2, B:B), 0), 2, 1, 1), "no match")</f>
        <v>$B$33</v>
      </c>
      <c r="K2" t="str">
        <f t="shared" ref="K2:K65" si="1">IFERROR(ADDRESS(IF(H2 = LOOKUP(H2, C:C), MATCH(H2, C:C), 0), 2, 1, 1), "n match")</f>
        <v>$B$33</v>
      </c>
      <c r="L2" t="str">
        <f t="shared" ref="L2:L65" ca="1" si="2">IF(J2 = K2, IF(I2 = INDIRECT(REPLACE(J2,2,1,"D"), "истина"), "yes", "no"), "no")</f>
        <v>yes</v>
      </c>
      <c r="M2">
        <f t="shared" ref="M2:M65" si="3">IF(AND((NOT(J2="no match")),(K2="n match")), 1, 0)</f>
        <v>0</v>
      </c>
      <c r="N2">
        <f t="shared" ref="N2:N65" si="4">IF(AND((NOT(K2="n match")),(J2="no match")), 1, 0)</f>
        <v>0</v>
      </c>
      <c r="Q2" s="1"/>
      <c r="R2" s="1" t="s">
        <v>3</v>
      </c>
      <c r="S2" s="1" t="s">
        <v>4</v>
      </c>
      <c r="T2" s="1" t="s">
        <v>5</v>
      </c>
      <c r="U2" s="1" t="s">
        <v>6</v>
      </c>
    </row>
    <row r="3" spans="1:21" x14ac:dyDescent="0.25">
      <c r="A3" t="s">
        <v>0</v>
      </c>
      <c r="B3">
        <v>4046</v>
      </c>
      <c r="C3">
        <v>4331</v>
      </c>
      <c r="D3" t="s">
        <v>1</v>
      </c>
      <c r="F3" t="s">
        <v>0</v>
      </c>
      <c r="G3">
        <v>48488</v>
      </c>
      <c r="H3">
        <v>48827</v>
      </c>
      <c r="I3" t="s">
        <v>2</v>
      </c>
      <c r="J3" t="str">
        <f t="shared" si="0"/>
        <v>$B$34</v>
      </c>
      <c r="K3" t="str">
        <f t="shared" si="1"/>
        <v>$B$34</v>
      </c>
      <c r="L3" t="str">
        <f t="shared" ca="1" si="2"/>
        <v>yes</v>
      </c>
      <c r="M3">
        <f t="shared" si="3"/>
        <v>0</v>
      </c>
      <c r="N3">
        <f t="shared" si="4"/>
        <v>0</v>
      </c>
      <c r="Q3" s="1" t="s">
        <v>8</v>
      </c>
      <c r="R3" s="9">
        <v>245</v>
      </c>
      <c r="S3" s="9">
        <v>45</v>
      </c>
      <c r="T3" s="9">
        <v>29</v>
      </c>
      <c r="U3" s="9">
        <v>64</v>
      </c>
    </row>
    <row r="4" spans="1:21" x14ac:dyDescent="0.25">
      <c r="A4" t="s">
        <v>0</v>
      </c>
      <c r="B4">
        <v>9726</v>
      </c>
      <c r="C4">
        <v>9823</v>
      </c>
      <c r="D4" t="s">
        <v>2</v>
      </c>
      <c r="F4" t="s">
        <v>0</v>
      </c>
      <c r="G4">
        <v>49545</v>
      </c>
      <c r="H4">
        <v>50885</v>
      </c>
      <c r="I4" t="s">
        <v>2</v>
      </c>
      <c r="J4" t="str">
        <f t="shared" si="0"/>
        <v>$B$35</v>
      </c>
      <c r="K4" t="str">
        <f t="shared" si="1"/>
        <v>n match</v>
      </c>
      <c r="L4" t="str">
        <f t="shared" ca="1" si="2"/>
        <v>no</v>
      </c>
      <c r="M4">
        <f t="shared" si="3"/>
        <v>1</v>
      </c>
      <c r="N4">
        <f t="shared" si="4"/>
        <v>0</v>
      </c>
      <c r="Q4" s="1" t="s">
        <v>7</v>
      </c>
      <c r="R4" s="9">
        <f>ROUND((R3/383)*100, 2)</f>
        <v>63.97</v>
      </c>
      <c r="S4" s="9">
        <f>ROUND((S3/383)*100, 2)</f>
        <v>11.75</v>
      </c>
      <c r="T4" s="9">
        <f>ROUND((T3/383)*100, 2)</f>
        <v>7.57</v>
      </c>
      <c r="U4" s="9">
        <f>ROUND((U3/383)*100, 2)</f>
        <v>16.71</v>
      </c>
    </row>
    <row r="5" spans="1:21" x14ac:dyDescent="0.25">
      <c r="A5" t="s">
        <v>0</v>
      </c>
      <c r="B5">
        <v>11012</v>
      </c>
      <c r="C5">
        <v>11289</v>
      </c>
      <c r="D5" t="s">
        <v>2</v>
      </c>
      <c r="F5" t="s">
        <v>0</v>
      </c>
      <c r="G5">
        <v>46112</v>
      </c>
      <c r="H5">
        <v>46850</v>
      </c>
      <c r="I5" t="s">
        <v>2</v>
      </c>
      <c r="J5" t="str">
        <f t="shared" si="0"/>
        <v>no match</v>
      </c>
      <c r="K5" t="str">
        <f t="shared" si="1"/>
        <v>$B$32</v>
      </c>
      <c r="L5" t="str">
        <f t="shared" ca="1" si="2"/>
        <v>no</v>
      </c>
      <c r="M5">
        <f t="shared" si="3"/>
        <v>0</v>
      </c>
      <c r="N5">
        <f t="shared" si="4"/>
        <v>1</v>
      </c>
    </row>
    <row r="6" spans="1:21" x14ac:dyDescent="0.25">
      <c r="A6" t="s">
        <v>0</v>
      </c>
      <c r="B6">
        <v>11368</v>
      </c>
      <c r="C6">
        <v>11457</v>
      </c>
      <c r="D6" t="s">
        <v>2</v>
      </c>
      <c r="F6" t="s">
        <v>0</v>
      </c>
      <c r="G6">
        <v>48488</v>
      </c>
      <c r="H6">
        <v>48827</v>
      </c>
      <c r="I6" t="s">
        <v>2</v>
      </c>
      <c r="J6" t="str">
        <f t="shared" si="0"/>
        <v>$B$34</v>
      </c>
      <c r="K6" t="str">
        <f t="shared" si="1"/>
        <v>$B$34</v>
      </c>
      <c r="L6" t="str">
        <f t="shared" ca="1" si="2"/>
        <v>yes</v>
      </c>
      <c r="M6">
        <f t="shared" si="3"/>
        <v>0</v>
      </c>
      <c r="N6">
        <f t="shared" si="4"/>
        <v>0</v>
      </c>
    </row>
    <row r="7" spans="1:21" x14ac:dyDescent="0.25">
      <c r="A7" t="s">
        <v>0</v>
      </c>
      <c r="B7">
        <v>11593</v>
      </c>
      <c r="C7">
        <v>11826</v>
      </c>
      <c r="D7" t="s">
        <v>2</v>
      </c>
      <c r="F7" t="s">
        <v>0</v>
      </c>
      <c r="G7">
        <v>49545</v>
      </c>
      <c r="H7">
        <v>50885</v>
      </c>
      <c r="I7" t="s">
        <v>2</v>
      </c>
      <c r="J7" t="str">
        <f t="shared" si="0"/>
        <v>$B$35</v>
      </c>
      <c r="K7" t="str">
        <f t="shared" si="1"/>
        <v>n match</v>
      </c>
      <c r="L7" t="str">
        <f t="shared" ca="1" si="2"/>
        <v>no</v>
      </c>
      <c r="M7">
        <f t="shared" si="3"/>
        <v>1</v>
      </c>
      <c r="N7">
        <f t="shared" si="4"/>
        <v>0</v>
      </c>
    </row>
    <row r="8" spans="1:21" x14ac:dyDescent="0.25">
      <c r="A8" t="s">
        <v>0</v>
      </c>
      <c r="B8">
        <v>11917</v>
      </c>
      <c r="C8">
        <v>12022</v>
      </c>
      <c r="D8" t="s">
        <v>2</v>
      </c>
      <c r="F8" t="s">
        <v>0</v>
      </c>
      <c r="G8">
        <v>55874</v>
      </c>
      <c r="H8">
        <v>56640</v>
      </c>
      <c r="I8" t="s">
        <v>2</v>
      </c>
      <c r="J8" t="str">
        <f t="shared" si="0"/>
        <v>no match</v>
      </c>
      <c r="K8" t="str">
        <f t="shared" si="1"/>
        <v>$B$36</v>
      </c>
      <c r="L8" t="str">
        <f t="shared" ca="1" si="2"/>
        <v>no</v>
      </c>
      <c r="M8">
        <f t="shared" si="3"/>
        <v>0</v>
      </c>
      <c r="N8">
        <f t="shared" si="4"/>
        <v>1</v>
      </c>
    </row>
    <row r="9" spans="1:21" x14ac:dyDescent="0.25">
      <c r="A9" t="s">
        <v>0</v>
      </c>
      <c r="B9">
        <v>12134</v>
      </c>
      <c r="C9">
        <v>12508</v>
      </c>
      <c r="D9" t="s">
        <v>2</v>
      </c>
      <c r="F9" t="s">
        <v>0</v>
      </c>
      <c r="G9">
        <v>57340</v>
      </c>
      <c r="H9">
        <v>57558</v>
      </c>
      <c r="I9" t="s">
        <v>2</v>
      </c>
      <c r="J9" t="str">
        <f t="shared" si="0"/>
        <v>$B$37</v>
      </c>
      <c r="K9" t="str">
        <f t="shared" si="1"/>
        <v>$B$37</v>
      </c>
      <c r="L9" t="str">
        <f t="shared" ca="1" si="2"/>
        <v>yes</v>
      </c>
      <c r="M9">
        <f t="shared" si="3"/>
        <v>0</v>
      </c>
      <c r="N9">
        <f t="shared" si="4"/>
        <v>0</v>
      </c>
    </row>
    <row r="10" spans="1:21" x14ac:dyDescent="0.25">
      <c r="A10" t="s">
        <v>0</v>
      </c>
      <c r="B10">
        <v>12587</v>
      </c>
      <c r="C10">
        <v>13088</v>
      </c>
      <c r="D10" t="s">
        <v>2</v>
      </c>
      <c r="F10" t="s">
        <v>0</v>
      </c>
      <c r="G10">
        <v>58167</v>
      </c>
      <c r="H10">
        <v>58497</v>
      </c>
      <c r="I10" t="s">
        <v>2</v>
      </c>
      <c r="J10" t="str">
        <f t="shared" si="0"/>
        <v>$B$38</v>
      </c>
      <c r="K10" t="str">
        <f t="shared" si="1"/>
        <v>$B$38</v>
      </c>
      <c r="L10" t="str">
        <f t="shared" ca="1" si="2"/>
        <v>yes</v>
      </c>
      <c r="M10">
        <f t="shared" si="3"/>
        <v>0</v>
      </c>
      <c r="N10">
        <f t="shared" si="4"/>
        <v>0</v>
      </c>
    </row>
    <row r="11" spans="1:21" x14ac:dyDescent="0.25">
      <c r="A11" t="s">
        <v>0</v>
      </c>
      <c r="B11">
        <v>13181</v>
      </c>
      <c r="C11">
        <v>14057</v>
      </c>
      <c r="D11" t="s">
        <v>2</v>
      </c>
      <c r="F11" t="s">
        <v>0</v>
      </c>
      <c r="G11">
        <v>59025</v>
      </c>
      <c r="H11">
        <v>60091</v>
      </c>
      <c r="I11" t="s">
        <v>2</v>
      </c>
      <c r="J11" t="str">
        <f t="shared" si="0"/>
        <v>$B$39</v>
      </c>
      <c r="K11" t="str">
        <f t="shared" si="1"/>
        <v>n match</v>
      </c>
      <c r="L11" t="str">
        <f t="shared" ca="1" si="2"/>
        <v>no</v>
      </c>
      <c r="M11">
        <f t="shared" si="3"/>
        <v>1</v>
      </c>
      <c r="N11">
        <f t="shared" si="4"/>
        <v>0</v>
      </c>
    </row>
    <row r="12" spans="1:21" x14ac:dyDescent="0.25">
      <c r="A12" t="s">
        <v>0</v>
      </c>
      <c r="B12">
        <v>14178</v>
      </c>
      <c r="C12">
        <v>14425</v>
      </c>
      <c r="D12" t="s">
        <v>2</v>
      </c>
      <c r="F12" t="s">
        <v>0</v>
      </c>
      <c r="G12">
        <v>65489</v>
      </c>
      <c r="H12">
        <v>66016</v>
      </c>
      <c r="I12" t="s">
        <v>2</v>
      </c>
      <c r="J12" t="str">
        <f t="shared" si="0"/>
        <v>no match</v>
      </c>
      <c r="K12" t="str">
        <f t="shared" si="1"/>
        <v>n match</v>
      </c>
      <c r="L12" t="str">
        <f t="shared" ca="1" si="2"/>
        <v>no</v>
      </c>
      <c r="M12">
        <f t="shared" si="3"/>
        <v>0</v>
      </c>
      <c r="N12">
        <f t="shared" si="4"/>
        <v>0</v>
      </c>
    </row>
    <row r="13" spans="1:21" x14ac:dyDescent="0.25">
      <c r="A13" t="s">
        <v>0</v>
      </c>
      <c r="B13">
        <v>14483</v>
      </c>
      <c r="C13">
        <v>15457</v>
      </c>
      <c r="D13" t="s">
        <v>2</v>
      </c>
      <c r="F13" t="s">
        <v>0</v>
      </c>
      <c r="G13">
        <v>79969</v>
      </c>
      <c r="H13">
        <v>81265</v>
      </c>
      <c r="I13" t="s">
        <v>2</v>
      </c>
      <c r="J13" t="str">
        <f t="shared" si="0"/>
        <v>no match</v>
      </c>
      <c r="K13" t="str">
        <f t="shared" si="1"/>
        <v>n match</v>
      </c>
      <c r="L13" t="str">
        <f t="shared" ca="1" si="2"/>
        <v>no</v>
      </c>
      <c r="M13">
        <f t="shared" si="3"/>
        <v>0</v>
      </c>
      <c r="N13">
        <f t="shared" si="4"/>
        <v>0</v>
      </c>
    </row>
    <row r="14" spans="1:21" x14ac:dyDescent="0.25">
      <c r="A14" t="s">
        <v>0</v>
      </c>
      <c r="B14">
        <v>9726</v>
      </c>
      <c r="C14">
        <v>9823</v>
      </c>
      <c r="D14" t="s">
        <v>2</v>
      </c>
      <c r="F14" t="s">
        <v>0</v>
      </c>
      <c r="G14">
        <v>88620</v>
      </c>
      <c r="H14">
        <v>88836</v>
      </c>
      <c r="I14" t="s">
        <v>2</v>
      </c>
      <c r="J14" t="str">
        <f t="shared" si="0"/>
        <v>no match</v>
      </c>
      <c r="K14" t="str">
        <f t="shared" si="1"/>
        <v>$B$65</v>
      </c>
      <c r="L14" t="str">
        <f t="shared" ca="1" si="2"/>
        <v>no</v>
      </c>
      <c r="M14">
        <f t="shared" si="3"/>
        <v>0</v>
      </c>
      <c r="N14">
        <f t="shared" si="4"/>
        <v>1</v>
      </c>
    </row>
    <row r="15" spans="1:21" x14ac:dyDescent="0.25">
      <c r="A15" t="s">
        <v>0</v>
      </c>
      <c r="B15">
        <v>11012</v>
      </c>
      <c r="C15">
        <v>11289</v>
      </c>
      <c r="D15" t="s">
        <v>2</v>
      </c>
      <c r="F15" t="s">
        <v>0</v>
      </c>
      <c r="G15">
        <v>89050</v>
      </c>
      <c r="H15">
        <v>89840</v>
      </c>
      <c r="I15" t="s">
        <v>2</v>
      </c>
      <c r="J15" t="str">
        <f t="shared" si="0"/>
        <v>no match</v>
      </c>
      <c r="K15" t="str">
        <f t="shared" si="1"/>
        <v>n match</v>
      </c>
      <c r="L15" t="str">
        <f t="shared" ca="1" si="2"/>
        <v>no</v>
      </c>
      <c r="M15">
        <f t="shared" si="3"/>
        <v>0</v>
      </c>
      <c r="N15">
        <f t="shared" si="4"/>
        <v>0</v>
      </c>
    </row>
    <row r="16" spans="1:21" x14ac:dyDescent="0.25">
      <c r="A16" t="s">
        <v>0</v>
      </c>
      <c r="B16">
        <v>11368</v>
      </c>
      <c r="C16">
        <v>11457</v>
      </c>
      <c r="D16" t="s">
        <v>2</v>
      </c>
      <c r="F16" t="s">
        <v>0</v>
      </c>
      <c r="G16" s="2">
        <v>94083</v>
      </c>
      <c r="H16" s="2">
        <v>94270</v>
      </c>
      <c r="I16" t="s">
        <v>2</v>
      </c>
      <c r="J16" t="str">
        <f t="shared" si="0"/>
        <v>no match</v>
      </c>
      <c r="K16" t="str">
        <f t="shared" si="1"/>
        <v>n match</v>
      </c>
      <c r="L16" t="str">
        <f t="shared" ca="1" si="2"/>
        <v>no</v>
      </c>
      <c r="M16">
        <f t="shared" si="3"/>
        <v>0</v>
      </c>
      <c r="N16">
        <f t="shared" si="4"/>
        <v>0</v>
      </c>
    </row>
    <row r="17" spans="1:21" x14ac:dyDescent="0.25">
      <c r="A17" t="s">
        <v>0</v>
      </c>
      <c r="B17">
        <v>11593</v>
      </c>
      <c r="C17">
        <v>11826</v>
      </c>
      <c r="D17" t="s">
        <v>2</v>
      </c>
      <c r="F17" t="s">
        <v>0</v>
      </c>
      <c r="G17" s="2">
        <v>94351</v>
      </c>
      <c r="H17" s="2">
        <v>94422</v>
      </c>
      <c r="I17" t="s">
        <v>2</v>
      </c>
      <c r="J17" t="str">
        <f t="shared" si="0"/>
        <v>no match</v>
      </c>
      <c r="K17" t="str">
        <f t="shared" si="1"/>
        <v>n match</v>
      </c>
      <c r="L17" t="str">
        <f t="shared" ca="1" si="2"/>
        <v>no</v>
      </c>
      <c r="M17">
        <f t="shared" si="3"/>
        <v>0</v>
      </c>
      <c r="N17">
        <f t="shared" si="4"/>
        <v>0</v>
      </c>
    </row>
    <row r="18" spans="1:21" x14ac:dyDescent="0.25">
      <c r="A18" t="s">
        <v>0</v>
      </c>
      <c r="B18">
        <v>11917</v>
      </c>
      <c r="C18">
        <v>12022</v>
      </c>
      <c r="D18" t="s">
        <v>2</v>
      </c>
      <c r="F18" t="s">
        <v>0</v>
      </c>
      <c r="G18" s="2">
        <v>95374</v>
      </c>
      <c r="H18" s="2">
        <v>95422</v>
      </c>
      <c r="I18" t="s">
        <v>2</v>
      </c>
      <c r="J18" t="str">
        <f t="shared" si="0"/>
        <v>$B$68</v>
      </c>
      <c r="K18" t="str">
        <f t="shared" si="1"/>
        <v>$B$68</v>
      </c>
      <c r="L18" t="str">
        <f t="shared" ca="1" si="2"/>
        <v>yes</v>
      </c>
      <c r="M18">
        <f t="shared" si="3"/>
        <v>0</v>
      </c>
      <c r="N18">
        <f t="shared" si="4"/>
        <v>0</v>
      </c>
    </row>
    <row r="19" spans="1:21" x14ac:dyDescent="0.25">
      <c r="A19" t="s">
        <v>0</v>
      </c>
      <c r="B19">
        <v>12134</v>
      </c>
      <c r="C19">
        <v>12508</v>
      </c>
      <c r="D19" t="s">
        <v>2</v>
      </c>
      <c r="F19" t="s">
        <v>0</v>
      </c>
      <c r="G19" s="2">
        <v>95787</v>
      </c>
      <c r="H19" s="2">
        <v>96150</v>
      </c>
      <c r="I19" t="s">
        <v>2</v>
      </c>
      <c r="J19" t="str">
        <f t="shared" si="0"/>
        <v>no match</v>
      </c>
      <c r="K19" t="str">
        <f t="shared" si="1"/>
        <v>$B$69</v>
      </c>
      <c r="L19" t="str">
        <f t="shared" ca="1" si="2"/>
        <v>no</v>
      </c>
      <c r="M19">
        <f t="shared" si="3"/>
        <v>0</v>
      </c>
      <c r="N19">
        <f t="shared" si="4"/>
        <v>1</v>
      </c>
    </row>
    <row r="20" spans="1:21" x14ac:dyDescent="0.25">
      <c r="A20" t="s">
        <v>0</v>
      </c>
      <c r="B20">
        <v>12587</v>
      </c>
      <c r="C20">
        <v>13088</v>
      </c>
      <c r="D20" t="s">
        <v>2</v>
      </c>
      <c r="F20" t="s">
        <v>0</v>
      </c>
      <c r="G20" s="2">
        <v>96259</v>
      </c>
      <c r="H20" s="2">
        <v>96444</v>
      </c>
      <c r="I20" t="s">
        <v>2</v>
      </c>
      <c r="J20" t="str">
        <f t="shared" si="0"/>
        <v>$B$70</v>
      </c>
      <c r="K20" t="str">
        <f t="shared" si="1"/>
        <v>$B$70</v>
      </c>
      <c r="L20" t="str">
        <f t="shared" ca="1" si="2"/>
        <v>yes</v>
      </c>
      <c r="M20">
        <f t="shared" si="3"/>
        <v>0</v>
      </c>
      <c r="N20">
        <f t="shared" si="4"/>
        <v>0</v>
      </c>
    </row>
    <row r="21" spans="1:21" x14ac:dyDescent="0.25">
      <c r="A21" t="s">
        <v>0</v>
      </c>
      <c r="B21">
        <v>13169</v>
      </c>
      <c r="C21">
        <v>14057</v>
      </c>
      <c r="D21" t="s">
        <v>2</v>
      </c>
      <c r="F21" t="s">
        <v>0</v>
      </c>
      <c r="G21" s="2">
        <v>98452</v>
      </c>
      <c r="H21" s="2">
        <v>98519</v>
      </c>
      <c r="I21" t="s">
        <v>2</v>
      </c>
      <c r="J21" t="str">
        <f t="shared" si="0"/>
        <v>$B$71</v>
      </c>
      <c r="K21" t="str">
        <f t="shared" si="1"/>
        <v>$B$71</v>
      </c>
      <c r="L21" t="str">
        <f t="shared" ca="1" si="2"/>
        <v>yes</v>
      </c>
      <c r="M21">
        <f t="shared" si="3"/>
        <v>0</v>
      </c>
      <c r="N21">
        <f t="shared" si="4"/>
        <v>0</v>
      </c>
    </row>
    <row r="22" spans="1:21" x14ac:dyDescent="0.25">
      <c r="A22" t="s">
        <v>0</v>
      </c>
      <c r="B22">
        <v>14178</v>
      </c>
      <c r="C22">
        <v>14425</v>
      </c>
      <c r="D22" t="s">
        <v>2</v>
      </c>
      <c r="F22" t="s">
        <v>0</v>
      </c>
      <c r="G22" s="2">
        <v>98670</v>
      </c>
      <c r="H22" s="2">
        <v>98739</v>
      </c>
      <c r="I22" t="s">
        <v>2</v>
      </c>
      <c r="J22" t="str">
        <f t="shared" si="0"/>
        <v>$B$72</v>
      </c>
      <c r="K22" t="str">
        <f t="shared" si="1"/>
        <v>$B$72</v>
      </c>
      <c r="L22" t="str">
        <f t="shared" ca="1" si="2"/>
        <v>yes</v>
      </c>
      <c r="M22">
        <f t="shared" si="3"/>
        <v>0</v>
      </c>
      <c r="N22">
        <f t="shared" si="4"/>
        <v>0</v>
      </c>
    </row>
    <row r="23" spans="1:21" x14ac:dyDescent="0.25">
      <c r="A23" t="s">
        <v>0</v>
      </c>
      <c r="B23">
        <v>14483</v>
      </c>
      <c r="C23">
        <v>15253</v>
      </c>
      <c r="D23" t="s">
        <v>2</v>
      </c>
      <c r="F23" t="s">
        <v>0</v>
      </c>
      <c r="G23" s="2">
        <v>99693</v>
      </c>
      <c r="H23" s="2">
        <v>99745</v>
      </c>
      <c r="I23" t="s">
        <v>2</v>
      </c>
      <c r="J23" t="str">
        <f t="shared" si="0"/>
        <v>$B$74</v>
      </c>
      <c r="K23" t="str">
        <f t="shared" si="1"/>
        <v>$B$74</v>
      </c>
      <c r="L23" t="str">
        <f t="shared" ca="1" si="2"/>
        <v>yes</v>
      </c>
      <c r="M23">
        <f t="shared" si="3"/>
        <v>0</v>
      </c>
      <c r="N23">
        <f t="shared" si="4"/>
        <v>0</v>
      </c>
    </row>
    <row r="24" spans="1:21" x14ac:dyDescent="0.25">
      <c r="A24" t="s">
        <v>0</v>
      </c>
      <c r="B24">
        <v>32256</v>
      </c>
      <c r="C24">
        <v>32333</v>
      </c>
      <c r="D24" t="s">
        <v>2</v>
      </c>
      <c r="F24" t="s">
        <v>0</v>
      </c>
      <c r="G24" s="2">
        <v>99859</v>
      </c>
      <c r="H24" s="2">
        <v>99916</v>
      </c>
      <c r="I24" t="s">
        <v>2</v>
      </c>
      <c r="J24" t="str">
        <f t="shared" si="0"/>
        <v>$B$75</v>
      </c>
      <c r="K24" t="str">
        <f t="shared" si="1"/>
        <v>$B$75</v>
      </c>
      <c r="L24" t="str">
        <f t="shared" ca="1" si="2"/>
        <v>yes</v>
      </c>
      <c r="M24">
        <f t="shared" si="3"/>
        <v>0</v>
      </c>
      <c r="N24">
        <f t="shared" si="4"/>
        <v>0</v>
      </c>
    </row>
    <row r="25" spans="1:21" x14ac:dyDescent="0.25">
      <c r="A25" t="s">
        <v>0</v>
      </c>
      <c r="B25">
        <v>35176</v>
      </c>
      <c r="C25">
        <v>35572</v>
      </c>
      <c r="D25" t="s">
        <v>2</v>
      </c>
      <c r="F25" t="s">
        <v>0</v>
      </c>
      <c r="G25" s="2">
        <v>100009</v>
      </c>
      <c r="H25" s="2">
        <v>100379</v>
      </c>
      <c r="I25" t="s">
        <v>2</v>
      </c>
      <c r="J25" t="str">
        <f t="shared" si="0"/>
        <v>$B$76</v>
      </c>
      <c r="K25" t="str">
        <f t="shared" si="1"/>
        <v>$B$76</v>
      </c>
      <c r="L25" t="str">
        <f t="shared" ca="1" si="2"/>
        <v>yes</v>
      </c>
      <c r="M25">
        <f t="shared" si="3"/>
        <v>0</v>
      </c>
      <c r="N25">
        <f t="shared" si="4"/>
        <v>0</v>
      </c>
    </row>
    <row r="26" spans="1:21" x14ac:dyDescent="0.25">
      <c r="A26" t="s">
        <v>0</v>
      </c>
      <c r="B26">
        <v>36469</v>
      </c>
      <c r="C26">
        <v>36619</v>
      </c>
      <c r="D26" t="s">
        <v>2</v>
      </c>
      <c r="F26" t="s">
        <v>0</v>
      </c>
      <c r="G26" s="2">
        <v>100467</v>
      </c>
      <c r="H26" s="2">
        <v>100530</v>
      </c>
      <c r="I26" t="s">
        <v>2</v>
      </c>
      <c r="J26" t="str">
        <f t="shared" si="0"/>
        <v>$B$77</v>
      </c>
      <c r="K26" t="str">
        <f t="shared" si="1"/>
        <v>$B$77</v>
      </c>
      <c r="L26" t="str">
        <f t="shared" ca="1" si="2"/>
        <v>yes</v>
      </c>
      <c r="M26">
        <f t="shared" si="3"/>
        <v>0</v>
      </c>
      <c r="N26">
        <f t="shared" si="4"/>
        <v>0</v>
      </c>
    </row>
    <row r="27" spans="1:21" x14ac:dyDescent="0.25">
      <c r="A27" t="s">
        <v>0</v>
      </c>
      <c r="B27">
        <v>36938</v>
      </c>
      <c r="C27">
        <v>37444</v>
      </c>
      <c r="D27" t="s">
        <v>2</v>
      </c>
      <c r="F27" t="s">
        <v>0</v>
      </c>
      <c r="G27" s="2">
        <v>101337</v>
      </c>
      <c r="H27" s="2">
        <v>101435</v>
      </c>
      <c r="I27" t="s">
        <v>2</v>
      </c>
      <c r="J27" t="str">
        <f t="shared" si="0"/>
        <v>$B$78</v>
      </c>
      <c r="K27" t="str">
        <f t="shared" si="1"/>
        <v>$B$78</v>
      </c>
      <c r="L27" t="str">
        <f t="shared" ca="1" si="2"/>
        <v>yes</v>
      </c>
      <c r="M27">
        <f t="shared" si="3"/>
        <v>0</v>
      </c>
      <c r="N27">
        <f t="shared" si="4"/>
        <v>0</v>
      </c>
    </row>
    <row r="28" spans="1:21" ht="15.75" x14ac:dyDescent="0.25">
      <c r="A28" t="s">
        <v>0</v>
      </c>
      <c r="B28">
        <v>32256</v>
      </c>
      <c r="C28">
        <v>32333</v>
      </c>
      <c r="D28" t="s">
        <v>2</v>
      </c>
      <c r="F28" t="s">
        <v>0</v>
      </c>
      <c r="G28" s="2">
        <v>101539</v>
      </c>
      <c r="H28" s="2">
        <v>101607</v>
      </c>
      <c r="I28" t="s">
        <v>2</v>
      </c>
      <c r="J28" t="str">
        <f t="shared" si="0"/>
        <v>$B$79</v>
      </c>
      <c r="K28" t="str">
        <f t="shared" si="1"/>
        <v>$B$79</v>
      </c>
      <c r="L28" t="str">
        <f t="shared" ca="1" si="2"/>
        <v>yes</v>
      </c>
      <c r="M28">
        <f t="shared" si="3"/>
        <v>0</v>
      </c>
      <c r="N28">
        <f t="shared" si="4"/>
        <v>0</v>
      </c>
      <c r="Q28" s="6" t="s">
        <v>9</v>
      </c>
      <c r="R28" s="7"/>
      <c r="S28" s="7"/>
      <c r="T28" s="7"/>
      <c r="U28" s="8"/>
    </row>
    <row r="29" spans="1:21" x14ac:dyDescent="0.25">
      <c r="A29" t="s">
        <v>0</v>
      </c>
      <c r="B29">
        <v>35176</v>
      </c>
      <c r="C29">
        <v>35572</v>
      </c>
      <c r="D29" t="s">
        <v>2</v>
      </c>
      <c r="F29" t="s">
        <v>0</v>
      </c>
      <c r="G29" s="2">
        <v>101705</v>
      </c>
      <c r="H29" s="2">
        <v>101782</v>
      </c>
      <c r="I29" t="s">
        <v>2</v>
      </c>
      <c r="J29" t="str">
        <f t="shared" si="0"/>
        <v>$B$80</v>
      </c>
      <c r="K29" t="str">
        <f t="shared" si="1"/>
        <v>$B$80</v>
      </c>
      <c r="L29" t="str">
        <f t="shared" ca="1" si="2"/>
        <v>yes</v>
      </c>
      <c r="M29">
        <f t="shared" si="3"/>
        <v>0</v>
      </c>
      <c r="N29">
        <f t="shared" si="4"/>
        <v>0</v>
      </c>
      <c r="Q29" s="1"/>
      <c r="R29" s="1" t="s">
        <v>3</v>
      </c>
      <c r="S29" s="1" t="s">
        <v>4</v>
      </c>
      <c r="T29" s="1" t="s">
        <v>5</v>
      </c>
      <c r="U29" s="1" t="s">
        <v>6</v>
      </c>
    </row>
    <row r="30" spans="1:21" x14ac:dyDescent="0.25">
      <c r="A30" t="s">
        <v>0</v>
      </c>
      <c r="B30">
        <v>36490</v>
      </c>
      <c r="C30">
        <v>36619</v>
      </c>
      <c r="D30" t="s">
        <v>2</v>
      </c>
      <c r="F30" t="s">
        <v>0</v>
      </c>
      <c r="G30" s="2">
        <v>101927</v>
      </c>
      <c r="H30" s="2">
        <v>102013</v>
      </c>
      <c r="I30" t="s">
        <v>2</v>
      </c>
      <c r="J30" t="str">
        <f t="shared" si="0"/>
        <v>$B$81</v>
      </c>
      <c r="K30" t="str">
        <f t="shared" si="1"/>
        <v>$B$81</v>
      </c>
      <c r="L30" t="str">
        <f t="shared" ca="1" si="2"/>
        <v>yes</v>
      </c>
      <c r="M30">
        <f t="shared" si="3"/>
        <v>0</v>
      </c>
      <c r="N30">
        <f t="shared" si="4"/>
        <v>0</v>
      </c>
      <c r="Q30" s="1" t="s">
        <v>8</v>
      </c>
      <c r="R30" s="9">
        <v>23</v>
      </c>
      <c r="S30" s="9">
        <v>3</v>
      </c>
      <c r="T30" s="9">
        <v>1</v>
      </c>
      <c r="U30" s="9">
        <v>2</v>
      </c>
    </row>
    <row r="31" spans="1:21" x14ac:dyDescent="0.25">
      <c r="A31" t="s">
        <v>0</v>
      </c>
      <c r="B31">
        <v>36938</v>
      </c>
      <c r="C31">
        <v>37444</v>
      </c>
      <c r="D31" t="s">
        <v>2</v>
      </c>
      <c r="F31" t="s">
        <v>0</v>
      </c>
      <c r="G31" s="2">
        <v>102085</v>
      </c>
      <c r="H31" s="2">
        <v>102119</v>
      </c>
      <c r="I31" t="s">
        <v>2</v>
      </c>
      <c r="J31" t="str">
        <f t="shared" si="0"/>
        <v>$B$82</v>
      </c>
      <c r="K31" t="str">
        <f t="shared" si="1"/>
        <v>$B$82</v>
      </c>
      <c r="L31" t="str">
        <f t="shared" ca="1" si="2"/>
        <v>yes</v>
      </c>
      <c r="M31">
        <f t="shared" si="3"/>
        <v>0</v>
      </c>
      <c r="N31">
        <f t="shared" si="4"/>
        <v>0</v>
      </c>
      <c r="Q31" s="1" t="s">
        <v>7</v>
      </c>
      <c r="R31" s="9">
        <f>ROUND((R30/29)*100, 2)</f>
        <v>79.31</v>
      </c>
      <c r="S31" s="9">
        <f>ROUND((S30/29)*100, 2)</f>
        <v>10.34</v>
      </c>
      <c r="T31" s="9">
        <f>ROUND((T30/29)*100, 2)</f>
        <v>3.45</v>
      </c>
      <c r="U31" s="9">
        <f>100-R31-S31-T31</f>
        <v>6.8999999999999977</v>
      </c>
    </row>
    <row r="32" spans="1:21" x14ac:dyDescent="0.25">
      <c r="A32" t="s">
        <v>0</v>
      </c>
      <c r="B32">
        <v>46016</v>
      </c>
      <c r="C32">
        <v>46850</v>
      </c>
      <c r="D32" t="s">
        <v>2</v>
      </c>
      <c r="F32" t="s">
        <v>0</v>
      </c>
      <c r="G32" s="2">
        <v>102219</v>
      </c>
      <c r="H32" s="2">
        <v>102324</v>
      </c>
      <c r="I32" t="s">
        <v>2</v>
      </c>
      <c r="J32" t="str">
        <f t="shared" si="0"/>
        <v>$B$83</v>
      </c>
      <c r="K32" t="str">
        <f t="shared" si="1"/>
        <v>n match</v>
      </c>
      <c r="L32" t="str">
        <f t="shared" ca="1" si="2"/>
        <v>no</v>
      </c>
      <c r="M32">
        <f t="shared" si="3"/>
        <v>1</v>
      </c>
      <c r="N32">
        <f t="shared" si="4"/>
        <v>0</v>
      </c>
    </row>
    <row r="33" spans="1:14" x14ac:dyDescent="0.25">
      <c r="A33" t="s">
        <v>0</v>
      </c>
      <c r="B33">
        <v>47527</v>
      </c>
      <c r="C33">
        <v>47742</v>
      </c>
      <c r="D33" t="s">
        <v>2</v>
      </c>
      <c r="F33" t="s">
        <v>0</v>
      </c>
      <c r="G33" s="2">
        <v>104469</v>
      </c>
      <c r="H33" s="2">
        <v>104549</v>
      </c>
      <c r="I33" t="s">
        <v>2</v>
      </c>
      <c r="J33" t="str">
        <f t="shared" si="0"/>
        <v>$B$97</v>
      </c>
      <c r="K33" t="str">
        <f t="shared" si="1"/>
        <v>$B$97</v>
      </c>
      <c r="L33" t="str">
        <f t="shared" ca="1" si="2"/>
        <v>yes</v>
      </c>
      <c r="M33">
        <f t="shared" si="3"/>
        <v>0</v>
      </c>
      <c r="N33">
        <f t="shared" si="4"/>
        <v>0</v>
      </c>
    </row>
    <row r="34" spans="1:14" x14ac:dyDescent="0.25">
      <c r="A34" t="s">
        <v>0</v>
      </c>
      <c r="B34">
        <v>48488</v>
      </c>
      <c r="C34">
        <v>48827</v>
      </c>
      <c r="D34" t="s">
        <v>2</v>
      </c>
      <c r="F34" t="s">
        <v>0</v>
      </c>
      <c r="G34" s="2">
        <v>104641</v>
      </c>
      <c r="H34" s="2">
        <v>104733</v>
      </c>
      <c r="I34" t="s">
        <v>2</v>
      </c>
      <c r="J34" t="str">
        <f t="shared" si="0"/>
        <v>$B$98</v>
      </c>
      <c r="K34" t="str">
        <f t="shared" si="1"/>
        <v>$B$98</v>
      </c>
      <c r="L34" t="str">
        <f t="shared" ca="1" si="2"/>
        <v>yes</v>
      </c>
      <c r="M34">
        <f t="shared" si="3"/>
        <v>0</v>
      </c>
      <c r="N34">
        <f t="shared" si="4"/>
        <v>0</v>
      </c>
    </row>
    <row r="35" spans="1:14" x14ac:dyDescent="0.25">
      <c r="A35" t="s">
        <v>0</v>
      </c>
      <c r="B35">
        <v>49545</v>
      </c>
      <c r="C35">
        <v>51172</v>
      </c>
      <c r="D35" t="s">
        <v>2</v>
      </c>
      <c r="F35" t="s">
        <v>0</v>
      </c>
      <c r="G35" s="2">
        <v>104795</v>
      </c>
      <c r="H35" s="2">
        <v>104848</v>
      </c>
      <c r="I35" t="s">
        <v>2</v>
      </c>
      <c r="J35" t="str">
        <f t="shared" si="0"/>
        <v>$B$99</v>
      </c>
      <c r="K35" t="str">
        <f t="shared" si="1"/>
        <v>$B$99</v>
      </c>
      <c r="L35" t="str">
        <f t="shared" ca="1" si="2"/>
        <v>yes</v>
      </c>
      <c r="M35">
        <f t="shared" si="3"/>
        <v>0</v>
      </c>
      <c r="N35">
        <f t="shared" si="4"/>
        <v>0</v>
      </c>
    </row>
    <row r="36" spans="1:14" x14ac:dyDescent="0.25">
      <c r="A36" t="s">
        <v>0</v>
      </c>
      <c r="B36">
        <v>55846</v>
      </c>
      <c r="C36">
        <v>56640</v>
      </c>
      <c r="D36" t="s">
        <v>2</v>
      </c>
      <c r="F36" t="s">
        <v>0</v>
      </c>
      <c r="G36" s="2">
        <v>104928</v>
      </c>
      <c r="H36" s="2">
        <v>105044</v>
      </c>
      <c r="I36" t="s">
        <v>2</v>
      </c>
      <c r="J36" t="str">
        <f t="shared" si="0"/>
        <v>$B$100</v>
      </c>
      <c r="K36" t="str">
        <f t="shared" si="1"/>
        <v>$B$100</v>
      </c>
      <c r="L36" t="str">
        <f t="shared" ca="1" si="2"/>
        <v>yes</v>
      </c>
      <c r="M36">
        <f t="shared" si="3"/>
        <v>0</v>
      </c>
      <c r="N36">
        <f t="shared" si="4"/>
        <v>0</v>
      </c>
    </row>
    <row r="37" spans="1:14" x14ac:dyDescent="0.25">
      <c r="A37" t="s">
        <v>0</v>
      </c>
      <c r="B37">
        <v>57340</v>
      </c>
      <c r="C37">
        <v>57558</v>
      </c>
      <c r="D37" t="s">
        <v>2</v>
      </c>
      <c r="F37" t="s">
        <v>0</v>
      </c>
      <c r="G37" s="2">
        <v>105124</v>
      </c>
      <c r="H37" s="2">
        <v>105222</v>
      </c>
      <c r="I37" t="s">
        <v>2</v>
      </c>
      <c r="J37" t="str">
        <f t="shared" si="0"/>
        <v>$B$101</v>
      </c>
      <c r="K37" t="str">
        <f t="shared" si="1"/>
        <v>$B$101</v>
      </c>
      <c r="L37" t="str">
        <f t="shared" ca="1" si="2"/>
        <v>yes</v>
      </c>
      <c r="M37">
        <f t="shared" si="3"/>
        <v>0</v>
      </c>
      <c r="N37">
        <f t="shared" si="4"/>
        <v>0</v>
      </c>
    </row>
    <row r="38" spans="1:14" x14ac:dyDescent="0.25">
      <c r="A38" t="s">
        <v>0</v>
      </c>
      <c r="B38">
        <v>58167</v>
      </c>
      <c r="C38">
        <v>58497</v>
      </c>
      <c r="D38" t="s">
        <v>2</v>
      </c>
      <c r="F38" t="s">
        <v>0</v>
      </c>
      <c r="G38" s="2">
        <v>105733</v>
      </c>
      <c r="H38" s="2">
        <v>105780</v>
      </c>
      <c r="I38" t="s">
        <v>2</v>
      </c>
      <c r="J38" t="str">
        <f t="shared" si="0"/>
        <v>$B$102</v>
      </c>
      <c r="K38" t="str">
        <f t="shared" si="1"/>
        <v>$B$102</v>
      </c>
      <c r="L38" t="str">
        <f t="shared" ca="1" si="2"/>
        <v>yes</v>
      </c>
      <c r="M38">
        <f t="shared" si="3"/>
        <v>0</v>
      </c>
      <c r="N38">
        <f t="shared" si="4"/>
        <v>0</v>
      </c>
    </row>
    <row r="39" spans="1:14" x14ac:dyDescent="0.25">
      <c r="A39" t="s">
        <v>0</v>
      </c>
      <c r="B39">
        <v>59025</v>
      </c>
      <c r="C39">
        <v>60079</v>
      </c>
      <c r="D39" t="s">
        <v>2</v>
      </c>
      <c r="F39" t="s">
        <v>0</v>
      </c>
      <c r="G39" s="2">
        <v>105870</v>
      </c>
      <c r="H39" s="2">
        <v>105962</v>
      </c>
      <c r="I39" t="s">
        <v>2</v>
      </c>
      <c r="J39" t="str">
        <f t="shared" si="0"/>
        <v>$B$103</v>
      </c>
      <c r="K39" t="str">
        <f t="shared" si="1"/>
        <v>$B$103</v>
      </c>
      <c r="L39" t="str">
        <f t="shared" ca="1" si="2"/>
        <v>yes</v>
      </c>
      <c r="M39">
        <f t="shared" si="3"/>
        <v>0</v>
      </c>
      <c r="N39">
        <f t="shared" si="4"/>
        <v>0</v>
      </c>
    </row>
    <row r="40" spans="1:14" x14ac:dyDescent="0.25">
      <c r="A40" t="s">
        <v>0</v>
      </c>
      <c r="B40">
        <v>63786</v>
      </c>
      <c r="C40">
        <v>64209</v>
      </c>
      <c r="D40" t="s">
        <v>1</v>
      </c>
      <c r="F40" t="s">
        <v>0</v>
      </c>
      <c r="G40" s="2">
        <v>106427</v>
      </c>
      <c r="H40" s="2">
        <v>106534</v>
      </c>
      <c r="I40" t="s">
        <v>2</v>
      </c>
      <c r="J40" t="str">
        <f t="shared" si="0"/>
        <v>$B$104</v>
      </c>
      <c r="K40" t="str">
        <f t="shared" si="1"/>
        <v>$B$104</v>
      </c>
      <c r="L40" t="str">
        <f t="shared" ca="1" si="2"/>
        <v>yes</v>
      </c>
      <c r="M40">
        <f t="shared" si="3"/>
        <v>0</v>
      </c>
      <c r="N40">
        <f t="shared" si="4"/>
        <v>0</v>
      </c>
    </row>
    <row r="41" spans="1:14" x14ac:dyDescent="0.25">
      <c r="A41" t="s">
        <v>0</v>
      </c>
      <c r="B41">
        <v>64529</v>
      </c>
      <c r="C41">
        <v>64627</v>
      </c>
      <c r="D41" t="s">
        <v>1</v>
      </c>
      <c r="F41" t="s">
        <v>0</v>
      </c>
      <c r="G41" s="2">
        <v>106625</v>
      </c>
      <c r="H41" s="2">
        <v>106689</v>
      </c>
      <c r="I41" t="s">
        <v>2</v>
      </c>
      <c r="J41" t="str">
        <f t="shared" si="0"/>
        <v>$B$105</v>
      </c>
      <c r="K41" t="str">
        <f t="shared" si="1"/>
        <v>$B$105</v>
      </c>
      <c r="L41" t="str">
        <f t="shared" ca="1" si="2"/>
        <v>yes</v>
      </c>
      <c r="M41">
        <f t="shared" si="3"/>
        <v>0</v>
      </c>
      <c r="N41">
        <f t="shared" si="4"/>
        <v>0</v>
      </c>
    </row>
    <row r="42" spans="1:14" x14ac:dyDescent="0.25">
      <c r="A42" t="s">
        <v>0</v>
      </c>
      <c r="B42">
        <v>64731</v>
      </c>
      <c r="C42">
        <v>64866</v>
      </c>
      <c r="D42" t="s">
        <v>1</v>
      </c>
      <c r="F42" t="s">
        <v>0</v>
      </c>
      <c r="G42" s="2">
        <v>106800</v>
      </c>
      <c r="H42" s="2">
        <v>106902</v>
      </c>
      <c r="I42" t="s">
        <v>2</v>
      </c>
      <c r="J42" t="str">
        <f t="shared" si="0"/>
        <v>$B$106</v>
      </c>
      <c r="K42" t="str">
        <f t="shared" si="1"/>
        <v>n match</v>
      </c>
      <c r="L42" t="str">
        <f t="shared" ca="1" si="2"/>
        <v>no</v>
      </c>
      <c r="M42">
        <f t="shared" si="3"/>
        <v>1</v>
      </c>
      <c r="N42">
        <f t="shared" si="4"/>
        <v>0</v>
      </c>
    </row>
    <row r="43" spans="1:14" x14ac:dyDescent="0.25">
      <c r="A43" t="s">
        <v>0</v>
      </c>
      <c r="B43">
        <v>65032</v>
      </c>
      <c r="C43">
        <v>65171</v>
      </c>
      <c r="D43" t="s">
        <v>1</v>
      </c>
      <c r="F43" t="s">
        <v>0</v>
      </c>
      <c r="G43" s="2">
        <v>109387</v>
      </c>
      <c r="H43" s="2">
        <v>109686</v>
      </c>
      <c r="I43" t="s">
        <v>2</v>
      </c>
      <c r="J43" t="str">
        <f t="shared" si="0"/>
        <v>$B$113</v>
      </c>
      <c r="K43" t="str">
        <f t="shared" si="1"/>
        <v>$B$113</v>
      </c>
      <c r="L43" t="str">
        <f t="shared" ca="1" si="2"/>
        <v>yes</v>
      </c>
      <c r="M43">
        <f t="shared" si="3"/>
        <v>0</v>
      </c>
      <c r="N43">
        <f t="shared" si="4"/>
        <v>0</v>
      </c>
    </row>
    <row r="44" spans="1:14" x14ac:dyDescent="0.25">
      <c r="A44" t="s">
        <v>0</v>
      </c>
      <c r="B44">
        <v>63786</v>
      </c>
      <c r="C44">
        <v>64209</v>
      </c>
      <c r="D44" t="s">
        <v>1</v>
      </c>
      <c r="F44" t="s">
        <v>0</v>
      </c>
      <c r="G44" s="2">
        <v>109789</v>
      </c>
      <c r="H44" s="2">
        <v>110244</v>
      </c>
      <c r="I44" t="s">
        <v>2</v>
      </c>
      <c r="J44" t="str">
        <f t="shared" si="0"/>
        <v>$B$114</v>
      </c>
      <c r="K44" t="str">
        <f t="shared" si="1"/>
        <v>n match</v>
      </c>
      <c r="L44" t="str">
        <f t="shared" ca="1" si="2"/>
        <v>no</v>
      </c>
      <c r="M44">
        <f t="shared" si="3"/>
        <v>1</v>
      </c>
      <c r="N44">
        <f t="shared" si="4"/>
        <v>0</v>
      </c>
    </row>
    <row r="45" spans="1:14" x14ac:dyDescent="0.25">
      <c r="A45" t="s">
        <v>0</v>
      </c>
      <c r="B45">
        <v>64529</v>
      </c>
      <c r="C45">
        <v>64591</v>
      </c>
      <c r="D45" t="s">
        <v>1</v>
      </c>
      <c r="F45" t="s">
        <v>0</v>
      </c>
      <c r="G45">
        <v>94083</v>
      </c>
      <c r="H45">
        <v>94270</v>
      </c>
      <c r="I45" t="s">
        <v>2</v>
      </c>
      <c r="J45" t="str">
        <f t="shared" si="0"/>
        <v>no match</v>
      </c>
      <c r="K45" t="str">
        <f t="shared" si="1"/>
        <v>n match</v>
      </c>
      <c r="L45" t="str">
        <f t="shared" ca="1" si="2"/>
        <v>no</v>
      </c>
      <c r="M45">
        <f t="shared" si="3"/>
        <v>0</v>
      </c>
      <c r="N45">
        <f t="shared" si="4"/>
        <v>0</v>
      </c>
    </row>
    <row r="46" spans="1:14" x14ac:dyDescent="0.25">
      <c r="A46" t="s">
        <v>0</v>
      </c>
      <c r="B46">
        <v>64731</v>
      </c>
      <c r="C46">
        <v>64866</v>
      </c>
      <c r="D46" t="s">
        <v>1</v>
      </c>
      <c r="F46" t="s">
        <v>0</v>
      </c>
      <c r="G46">
        <v>94351</v>
      </c>
      <c r="H46">
        <v>94422</v>
      </c>
      <c r="I46" t="s">
        <v>2</v>
      </c>
      <c r="J46" t="str">
        <f t="shared" si="0"/>
        <v>no match</v>
      </c>
      <c r="K46" t="str">
        <f t="shared" si="1"/>
        <v>n match</v>
      </c>
      <c r="L46" t="str">
        <f t="shared" ca="1" si="2"/>
        <v>no</v>
      </c>
      <c r="M46">
        <f t="shared" si="3"/>
        <v>0</v>
      </c>
      <c r="N46">
        <f t="shared" si="4"/>
        <v>0</v>
      </c>
    </row>
    <row r="47" spans="1:14" x14ac:dyDescent="0.25">
      <c r="A47" t="s">
        <v>0</v>
      </c>
      <c r="B47">
        <v>65032</v>
      </c>
      <c r="C47">
        <v>65171</v>
      </c>
      <c r="D47" t="s">
        <v>1</v>
      </c>
      <c r="F47" t="s">
        <v>0</v>
      </c>
      <c r="G47">
        <v>95374</v>
      </c>
      <c r="H47">
        <v>95422</v>
      </c>
      <c r="I47" t="s">
        <v>2</v>
      </c>
      <c r="J47" t="str">
        <f t="shared" si="0"/>
        <v>$B$68</v>
      </c>
      <c r="K47" t="str">
        <f t="shared" si="1"/>
        <v>$B$68</v>
      </c>
      <c r="L47" t="str">
        <f t="shared" ca="1" si="2"/>
        <v>yes</v>
      </c>
      <c r="M47">
        <f t="shared" si="3"/>
        <v>0</v>
      </c>
      <c r="N47">
        <f t="shared" si="4"/>
        <v>0</v>
      </c>
    </row>
    <row r="48" spans="1:14" x14ac:dyDescent="0.25">
      <c r="A48" t="s">
        <v>0</v>
      </c>
      <c r="B48">
        <v>63786</v>
      </c>
      <c r="C48">
        <v>64209</v>
      </c>
      <c r="D48" t="s">
        <v>1</v>
      </c>
      <c r="F48" t="s">
        <v>0</v>
      </c>
      <c r="G48">
        <v>95815</v>
      </c>
      <c r="H48">
        <v>96150</v>
      </c>
      <c r="I48" t="s">
        <v>2</v>
      </c>
      <c r="J48" t="str">
        <f t="shared" si="0"/>
        <v>$B$69</v>
      </c>
      <c r="K48" t="str">
        <f t="shared" si="1"/>
        <v>$B$69</v>
      </c>
      <c r="L48" t="str">
        <f t="shared" ca="1" si="2"/>
        <v>yes</v>
      </c>
      <c r="M48">
        <f t="shared" si="3"/>
        <v>0</v>
      </c>
      <c r="N48">
        <f t="shared" si="4"/>
        <v>0</v>
      </c>
    </row>
    <row r="49" spans="1:14" x14ac:dyDescent="0.25">
      <c r="A49" t="s">
        <v>0</v>
      </c>
      <c r="B49">
        <v>64529</v>
      </c>
      <c r="C49">
        <v>64678</v>
      </c>
      <c r="D49" t="s">
        <v>1</v>
      </c>
      <c r="F49" t="s">
        <v>0</v>
      </c>
      <c r="G49">
        <v>96259</v>
      </c>
      <c r="H49">
        <v>96444</v>
      </c>
      <c r="I49" t="s">
        <v>2</v>
      </c>
      <c r="J49" t="str">
        <f t="shared" si="0"/>
        <v>$B$70</v>
      </c>
      <c r="K49" t="str">
        <f t="shared" si="1"/>
        <v>$B$70</v>
      </c>
      <c r="L49" t="str">
        <f t="shared" ca="1" si="2"/>
        <v>yes</v>
      </c>
      <c r="M49">
        <f t="shared" si="3"/>
        <v>0</v>
      </c>
      <c r="N49">
        <f t="shared" si="4"/>
        <v>0</v>
      </c>
    </row>
    <row r="50" spans="1:14" x14ac:dyDescent="0.25">
      <c r="A50" t="s">
        <v>0</v>
      </c>
      <c r="B50">
        <v>64758</v>
      </c>
      <c r="C50">
        <v>64866</v>
      </c>
      <c r="D50" t="s">
        <v>1</v>
      </c>
      <c r="F50" t="s">
        <v>0</v>
      </c>
      <c r="G50">
        <v>98452</v>
      </c>
      <c r="H50">
        <v>98519</v>
      </c>
      <c r="I50" t="s">
        <v>2</v>
      </c>
      <c r="J50" t="str">
        <f t="shared" si="0"/>
        <v>$B$71</v>
      </c>
      <c r="K50" t="str">
        <f t="shared" si="1"/>
        <v>$B$71</v>
      </c>
      <c r="L50" t="str">
        <f t="shared" ca="1" si="2"/>
        <v>yes</v>
      </c>
      <c r="M50">
        <f t="shared" si="3"/>
        <v>0</v>
      </c>
      <c r="N50">
        <f t="shared" si="4"/>
        <v>0</v>
      </c>
    </row>
    <row r="51" spans="1:14" x14ac:dyDescent="0.25">
      <c r="A51" t="s">
        <v>0</v>
      </c>
      <c r="B51">
        <v>65032</v>
      </c>
      <c r="C51">
        <v>65171</v>
      </c>
      <c r="D51" t="s">
        <v>1</v>
      </c>
      <c r="F51" t="s">
        <v>0</v>
      </c>
      <c r="G51">
        <v>98670</v>
      </c>
      <c r="H51">
        <v>98739</v>
      </c>
      <c r="I51" t="s">
        <v>2</v>
      </c>
      <c r="J51" t="str">
        <f t="shared" si="0"/>
        <v>$B$72</v>
      </c>
      <c r="K51" t="str">
        <f t="shared" si="1"/>
        <v>$B$72</v>
      </c>
      <c r="L51" t="str">
        <f t="shared" ca="1" si="2"/>
        <v>yes</v>
      </c>
      <c r="M51">
        <f t="shared" si="3"/>
        <v>0</v>
      </c>
      <c r="N51">
        <f t="shared" si="4"/>
        <v>0</v>
      </c>
    </row>
    <row r="52" spans="1:14" x14ac:dyDescent="0.25">
      <c r="A52" t="s">
        <v>0</v>
      </c>
      <c r="B52">
        <v>65386</v>
      </c>
      <c r="C52">
        <v>65947</v>
      </c>
      <c r="D52" t="s">
        <v>2</v>
      </c>
      <c r="F52" t="s">
        <v>0</v>
      </c>
      <c r="G52">
        <v>99693</v>
      </c>
      <c r="H52">
        <v>99745</v>
      </c>
      <c r="I52" t="s">
        <v>2</v>
      </c>
      <c r="J52" t="str">
        <f t="shared" si="0"/>
        <v>$B$74</v>
      </c>
      <c r="K52" t="str">
        <f t="shared" si="1"/>
        <v>$B$74</v>
      </c>
      <c r="L52" t="str">
        <f t="shared" ca="1" si="2"/>
        <v>yes</v>
      </c>
      <c r="M52">
        <f t="shared" si="3"/>
        <v>0</v>
      </c>
      <c r="N52">
        <f t="shared" si="4"/>
        <v>0</v>
      </c>
    </row>
    <row r="53" spans="1:14" x14ac:dyDescent="0.25">
      <c r="A53" t="s">
        <v>0</v>
      </c>
      <c r="B53">
        <v>66224</v>
      </c>
      <c r="C53">
        <v>66982</v>
      </c>
      <c r="D53" t="s">
        <v>2</v>
      </c>
      <c r="F53" t="s">
        <v>0</v>
      </c>
      <c r="G53">
        <v>99859</v>
      </c>
      <c r="H53">
        <v>99916</v>
      </c>
      <c r="I53" t="s">
        <v>2</v>
      </c>
      <c r="J53" t="str">
        <f t="shared" si="0"/>
        <v>$B$75</v>
      </c>
      <c r="K53" t="str">
        <f t="shared" si="1"/>
        <v>$B$75</v>
      </c>
      <c r="L53" t="str">
        <f t="shared" ca="1" si="2"/>
        <v>yes</v>
      </c>
      <c r="M53">
        <f t="shared" si="3"/>
        <v>0</v>
      </c>
      <c r="N53">
        <f t="shared" si="4"/>
        <v>0</v>
      </c>
    </row>
    <row r="54" spans="1:14" x14ac:dyDescent="0.25">
      <c r="A54" t="s">
        <v>0</v>
      </c>
      <c r="B54">
        <v>67771</v>
      </c>
      <c r="C54">
        <v>67801</v>
      </c>
      <c r="D54" t="s">
        <v>2</v>
      </c>
      <c r="F54" t="s">
        <v>0</v>
      </c>
      <c r="G54">
        <v>100009</v>
      </c>
      <c r="H54">
        <v>100379</v>
      </c>
      <c r="I54" t="s">
        <v>2</v>
      </c>
      <c r="J54" t="str">
        <f t="shared" si="0"/>
        <v>$B$76</v>
      </c>
      <c r="K54" t="str">
        <f t="shared" si="1"/>
        <v>$B$76</v>
      </c>
      <c r="L54" t="str">
        <f t="shared" ca="1" si="2"/>
        <v>yes</v>
      </c>
      <c r="M54">
        <f t="shared" si="3"/>
        <v>0</v>
      </c>
      <c r="N54">
        <f t="shared" si="4"/>
        <v>0</v>
      </c>
    </row>
    <row r="55" spans="1:14" x14ac:dyDescent="0.25">
      <c r="A55" t="s">
        <v>0</v>
      </c>
      <c r="B55">
        <v>67885</v>
      </c>
      <c r="C55">
        <v>68485</v>
      </c>
      <c r="D55" t="s">
        <v>2</v>
      </c>
      <c r="F55" t="s">
        <v>0</v>
      </c>
      <c r="G55">
        <v>100467</v>
      </c>
      <c r="H55">
        <v>100530</v>
      </c>
      <c r="I55" t="s">
        <v>2</v>
      </c>
      <c r="J55" t="str">
        <f t="shared" si="0"/>
        <v>$B$77</v>
      </c>
      <c r="K55" t="str">
        <f t="shared" si="1"/>
        <v>$B$77</v>
      </c>
      <c r="L55" t="str">
        <f t="shared" ca="1" si="2"/>
        <v>yes</v>
      </c>
      <c r="M55">
        <f t="shared" si="3"/>
        <v>0</v>
      </c>
      <c r="N55">
        <f t="shared" si="4"/>
        <v>0</v>
      </c>
    </row>
    <row r="56" spans="1:14" x14ac:dyDescent="0.25">
      <c r="A56" t="s">
        <v>0</v>
      </c>
      <c r="B56">
        <v>78326</v>
      </c>
      <c r="C56">
        <v>78866</v>
      </c>
      <c r="D56" t="s">
        <v>2</v>
      </c>
      <c r="F56" t="s">
        <v>0</v>
      </c>
      <c r="G56">
        <v>101337</v>
      </c>
      <c r="H56">
        <v>101435</v>
      </c>
      <c r="I56" t="s">
        <v>2</v>
      </c>
      <c r="J56" t="str">
        <f t="shared" si="0"/>
        <v>$B$78</v>
      </c>
      <c r="K56" t="str">
        <f t="shared" si="1"/>
        <v>$B$78</v>
      </c>
      <c r="L56" t="str">
        <f t="shared" ca="1" si="2"/>
        <v>yes</v>
      </c>
      <c r="M56">
        <f t="shared" si="3"/>
        <v>0</v>
      </c>
      <c r="N56">
        <f t="shared" si="4"/>
        <v>0</v>
      </c>
    </row>
    <row r="57" spans="1:14" x14ac:dyDescent="0.25">
      <c r="A57" t="s">
        <v>0</v>
      </c>
      <c r="B57">
        <v>78950</v>
      </c>
      <c r="C57">
        <v>79220</v>
      </c>
      <c r="D57" t="s">
        <v>2</v>
      </c>
      <c r="F57" t="s">
        <v>0</v>
      </c>
      <c r="G57">
        <v>101539</v>
      </c>
      <c r="H57">
        <v>101607</v>
      </c>
      <c r="I57" t="s">
        <v>2</v>
      </c>
      <c r="J57" t="str">
        <f t="shared" si="0"/>
        <v>$B$79</v>
      </c>
      <c r="K57" t="str">
        <f t="shared" si="1"/>
        <v>$B$79</v>
      </c>
      <c r="L57" t="str">
        <f t="shared" ca="1" si="2"/>
        <v>yes</v>
      </c>
      <c r="M57">
        <f t="shared" si="3"/>
        <v>0</v>
      </c>
      <c r="N57">
        <f t="shared" si="4"/>
        <v>0</v>
      </c>
    </row>
    <row r="58" spans="1:14" x14ac:dyDescent="0.25">
      <c r="A58" t="s">
        <v>0</v>
      </c>
      <c r="B58">
        <v>80326</v>
      </c>
      <c r="C58">
        <v>81056</v>
      </c>
      <c r="D58" t="s">
        <v>2</v>
      </c>
      <c r="F58" t="s">
        <v>0</v>
      </c>
      <c r="G58">
        <v>101705</v>
      </c>
      <c r="H58">
        <v>101782</v>
      </c>
      <c r="I58" t="s">
        <v>2</v>
      </c>
      <c r="J58" t="str">
        <f t="shared" si="0"/>
        <v>$B$80</v>
      </c>
      <c r="K58" t="str">
        <f t="shared" si="1"/>
        <v>$B$80</v>
      </c>
      <c r="L58" t="str">
        <f t="shared" ca="1" si="2"/>
        <v>yes</v>
      </c>
      <c r="M58">
        <f t="shared" si="3"/>
        <v>0</v>
      </c>
      <c r="N58">
        <f t="shared" si="4"/>
        <v>0</v>
      </c>
    </row>
    <row r="59" spans="1:14" x14ac:dyDescent="0.25">
      <c r="A59" t="s">
        <v>0</v>
      </c>
      <c r="B59">
        <v>87266</v>
      </c>
      <c r="C59">
        <v>87504</v>
      </c>
      <c r="D59" t="s">
        <v>2</v>
      </c>
      <c r="F59" t="s">
        <v>0</v>
      </c>
      <c r="G59">
        <v>101927</v>
      </c>
      <c r="H59">
        <v>102013</v>
      </c>
      <c r="I59" t="s">
        <v>2</v>
      </c>
      <c r="J59" t="str">
        <f t="shared" si="0"/>
        <v>$B$81</v>
      </c>
      <c r="K59" t="str">
        <f t="shared" si="1"/>
        <v>$B$81</v>
      </c>
      <c r="L59" t="str">
        <f t="shared" ca="1" si="2"/>
        <v>yes</v>
      </c>
      <c r="M59">
        <f t="shared" si="3"/>
        <v>0</v>
      </c>
      <c r="N59">
        <f t="shared" si="4"/>
        <v>0</v>
      </c>
    </row>
    <row r="60" spans="1:14" x14ac:dyDescent="0.25">
      <c r="A60" t="s">
        <v>0</v>
      </c>
      <c r="B60">
        <v>87935</v>
      </c>
      <c r="C60">
        <v>88293</v>
      </c>
      <c r="D60" t="s">
        <v>2</v>
      </c>
      <c r="F60" t="s">
        <v>0</v>
      </c>
      <c r="G60">
        <v>102085</v>
      </c>
      <c r="H60">
        <v>102119</v>
      </c>
      <c r="I60" t="s">
        <v>2</v>
      </c>
      <c r="J60" t="str">
        <f t="shared" si="0"/>
        <v>$B$82</v>
      </c>
      <c r="K60" t="str">
        <f t="shared" si="1"/>
        <v>$B$82</v>
      </c>
      <c r="L60" t="str">
        <f t="shared" ca="1" si="2"/>
        <v>yes</v>
      </c>
      <c r="M60">
        <f t="shared" si="3"/>
        <v>0</v>
      </c>
      <c r="N60">
        <f t="shared" si="4"/>
        <v>0</v>
      </c>
    </row>
    <row r="61" spans="1:14" x14ac:dyDescent="0.25">
      <c r="A61" t="s">
        <v>0</v>
      </c>
      <c r="B61">
        <v>88612</v>
      </c>
      <c r="C61">
        <v>88836</v>
      </c>
      <c r="D61" t="s">
        <v>2</v>
      </c>
      <c r="F61" t="s">
        <v>0</v>
      </c>
      <c r="G61">
        <v>102219</v>
      </c>
      <c r="H61">
        <v>102324</v>
      </c>
      <c r="I61" t="s">
        <v>2</v>
      </c>
      <c r="J61" t="str">
        <f t="shared" si="0"/>
        <v>$B$83</v>
      </c>
      <c r="K61" t="str">
        <f t="shared" si="1"/>
        <v>n match</v>
      </c>
      <c r="L61" t="str">
        <f t="shared" ca="1" si="2"/>
        <v>no</v>
      </c>
      <c r="M61">
        <f t="shared" si="3"/>
        <v>1</v>
      </c>
      <c r="N61">
        <f t="shared" si="4"/>
        <v>0</v>
      </c>
    </row>
    <row r="62" spans="1:14" x14ac:dyDescent="0.25">
      <c r="A62" t="s">
        <v>0</v>
      </c>
      <c r="B62">
        <v>88972</v>
      </c>
      <c r="C62">
        <v>90325</v>
      </c>
      <c r="D62" t="s">
        <v>2</v>
      </c>
      <c r="F62" t="s">
        <v>0</v>
      </c>
      <c r="G62">
        <v>104469</v>
      </c>
      <c r="H62">
        <v>104549</v>
      </c>
      <c r="I62" t="s">
        <v>2</v>
      </c>
      <c r="J62" t="str">
        <f t="shared" si="0"/>
        <v>$B$97</v>
      </c>
      <c r="K62" t="str">
        <f t="shared" si="1"/>
        <v>$B$97</v>
      </c>
      <c r="L62" t="str">
        <f t="shared" ca="1" si="2"/>
        <v>yes</v>
      </c>
      <c r="M62">
        <f t="shared" si="3"/>
        <v>0</v>
      </c>
      <c r="N62">
        <f t="shared" si="4"/>
        <v>0</v>
      </c>
    </row>
    <row r="63" spans="1:14" x14ac:dyDescent="0.25">
      <c r="A63" t="s">
        <v>0</v>
      </c>
      <c r="B63">
        <v>87266</v>
      </c>
      <c r="C63">
        <v>87504</v>
      </c>
      <c r="D63" t="s">
        <v>2</v>
      </c>
      <c r="F63" t="s">
        <v>0</v>
      </c>
      <c r="G63">
        <v>104641</v>
      </c>
      <c r="H63">
        <v>104733</v>
      </c>
      <c r="I63" t="s">
        <v>2</v>
      </c>
      <c r="J63" t="str">
        <f t="shared" si="0"/>
        <v>$B$98</v>
      </c>
      <c r="K63" t="str">
        <f t="shared" si="1"/>
        <v>$B$98</v>
      </c>
      <c r="L63" t="str">
        <f t="shared" ca="1" si="2"/>
        <v>yes</v>
      </c>
      <c r="M63">
        <f t="shared" si="3"/>
        <v>0</v>
      </c>
      <c r="N63">
        <f t="shared" si="4"/>
        <v>0</v>
      </c>
    </row>
    <row r="64" spans="1:14" x14ac:dyDescent="0.25">
      <c r="A64" t="s">
        <v>0</v>
      </c>
      <c r="B64">
        <v>87935</v>
      </c>
      <c r="C64">
        <v>88353</v>
      </c>
      <c r="D64" t="s">
        <v>2</v>
      </c>
      <c r="F64" t="s">
        <v>0</v>
      </c>
      <c r="G64">
        <v>104795</v>
      </c>
      <c r="H64">
        <v>104848</v>
      </c>
      <c r="I64" t="s">
        <v>2</v>
      </c>
      <c r="J64" t="str">
        <f t="shared" si="0"/>
        <v>$B$99</v>
      </c>
      <c r="K64" t="str">
        <f t="shared" si="1"/>
        <v>$B$99</v>
      </c>
      <c r="L64" t="str">
        <f t="shared" ca="1" si="2"/>
        <v>yes</v>
      </c>
      <c r="M64">
        <f t="shared" si="3"/>
        <v>0</v>
      </c>
      <c r="N64">
        <f t="shared" si="4"/>
        <v>0</v>
      </c>
    </row>
    <row r="65" spans="1:14" x14ac:dyDescent="0.25">
      <c r="A65" t="s">
        <v>0</v>
      </c>
      <c r="B65">
        <v>88612</v>
      </c>
      <c r="C65">
        <v>88836</v>
      </c>
      <c r="D65" t="s">
        <v>2</v>
      </c>
      <c r="F65" t="s">
        <v>0</v>
      </c>
      <c r="G65">
        <v>104928</v>
      </c>
      <c r="H65">
        <v>105044</v>
      </c>
      <c r="I65" t="s">
        <v>2</v>
      </c>
      <c r="J65" t="str">
        <f t="shared" si="0"/>
        <v>$B$100</v>
      </c>
      <c r="K65" t="str">
        <f t="shared" si="1"/>
        <v>$B$100</v>
      </c>
      <c r="L65" t="str">
        <f t="shared" ca="1" si="2"/>
        <v>yes</v>
      </c>
      <c r="M65">
        <f t="shared" si="3"/>
        <v>0</v>
      </c>
      <c r="N65">
        <f t="shared" si="4"/>
        <v>0</v>
      </c>
    </row>
    <row r="66" spans="1:14" x14ac:dyDescent="0.25">
      <c r="A66" t="s">
        <v>0</v>
      </c>
      <c r="B66">
        <v>88972</v>
      </c>
      <c r="C66">
        <v>90325</v>
      </c>
      <c r="D66" t="s">
        <v>2</v>
      </c>
      <c r="F66" t="s">
        <v>0</v>
      </c>
      <c r="G66">
        <v>105124</v>
      </c>
      <c r="H66">
        <v>105222</v>
      </c>
      <c r="I66" t="s">
        <v>2</v>
      </c>
      <c r="J66" t="str">
        <f t="shared" ref="J66:J129" si="5">IFERROR(ADDRESS(IF(G66 = LOOKUP(G66,B:B), MATCH(G66, B:B), 0), 2, 1, 1), "no match")</f>
        <v>$B$101</v>
      </c>
      <c r="K66" t="str">
        <f t="shared" ref="K66:K129" si="6">IFERROR(ADDRESS(IF(H66 = LOOKUP(H66, C:C), MATCH(H66, C:C), 0), 2, 1, 1), "n match")</f>
        <v>$B$101</v>
      </c>
      <c r="L66" t="str">
        <f t="shared" ref="L66:L129" ca="1" si="7">IF(J66 = K66, IF(I66 = INDIRECT(REPLACE(J66,2,1,"D"), "истина"), "yes", "no"), "no")</f>
        <v>yes</v>
      </c>
      <c r="M66">
        <f t="shared" ref="M66:M129" si="8">IF(AND((NOT(J66="no match")),(K66="n match")), 1, 0)</f>
        <v>0</v>
      </c>
      <c r="N66">
        <f t="shared" ref="N66:N129" si="9">IF(AND((NOT(K66="n match")),(J66="no match")), 1, 0)</f>
        <v>0</v>
      </c>
    </row>
    <row r="67" spans="1:14" x14ac:dyDescent="0.25">
      <c r="A67" t="s">
        <v>0</v>
      </c>
      <c r="B67">
        <v>92666</v>
      </c>
      <c r="C67">
        <v>92742</v>
      </c>
      <c r="D67" t="s">
        <v>2</v>
      </c>
      <c r="F67" t="s">
        <v>0</v>
      </c>
      <c r="G67">
        <v>105733</v>
      </c>
      <c r="H67">
        <v>105780</v>
      </c>
      <c r="I67" t="s">
        <v>2</v>
      </c>
      <c r="J67" t="str">
        <f t="shared" si="5"/>
        <v>$B$102</v>
      </c>
      <c r="K67" t="str">
        <f t="shared" si="6"/>
        <v>$B$102</v>
      </c>
      <c r="L67" t="str">
        <f t="shared" ca="1" si="7"/>
        <v>yes</v>
      </c>
      <c r="M67">
        <f t="shared" si="8"/>
        <v>0</v>
      </c>
      <c r="N67">
        <f t="shared" si="9"/>
        <v>0</v>
      </c>
    </row>
    <row r="68" spans="1:14" x14ac:dyDescent="0.25">
      <c r="A68" t="s">
        <v>0</v>
      </c>
      <c r="B68">
        <v>95374</v>
      </c>
      <c r="C68">
        <v>95422</v>
      </c>
      <c r="D68" t="s">
        <v>2</v>
      </c>
      <c r="F68" t="s">
        <v>0</v>
      </c>
      <c r="G68">
        <v>105870</v>
      </c>
      <c r="H68">
        <v>105962</v>
      </c>
      <c r="I68" t="s">
        <v>2</v>
      </c>
      <c r="J68" t="str">
        <f t="shared" si="5"/>
        <v>$B$103</v>
      </c>
      <c r="K68" t="str">
        <f t="shared" si="6"/>
        <v>$B$103</v>
      </c>
      <c r="L68" t="str">
        <f t="shared" ca="1" si="7"/>
        <v>yes</v>
      </c>
      <c r="M68">
        <f t="shared" si="8"/>
        <v>0</v>
      </c>
      <c r="N68">
        <f t="shared" si="9"/>
        <v>0</v>
      </c>
    </row>
    <row r="69" spans="1:14" x14ac:dyDescent="0.25">
      <c r="A69" t="s">
        <v>0</v>
      </c>
      <c r="B69">
        <v>95815</v>
      </c>
      <c r="C69">
        <v>96150</v>
      </c>
      <c r="D69" t="s">
        <v>2</v>
      </c>
      <c r="F69" t="s">
        <v>0</v>
      </c>
      <c r="G69">
        <v>106427</v>
      </c>
      <c r="H69">
        <v>106534</v>
      </c>
      <c r="I69" t="s">
        <v>2</v>
      </c>
      <c r="J69" t="str">
        <f t="shared" si="5"/>
        <v>$B$104</v>
      </c>
      <c r="K69" t="str">
        <f t="shared" si="6"/>
        <v>$B$104</v>
      </c>
      <c r="L69" t="str">
        <f t="shared" ca="1" si="7"/>
        <v>yes</v>
      </c>
      <c r="M69">
        <f t="shared" si="8"/>
        <v>0</v>
      </c>
      <c r="N69">
        <f t="shared" si="9"/>
        <v>0</v>
      </c>
    </row>
    <row r="70" spans="1:14" x14ac:dyDescent="0.25">
      <c r="A70" t="s">
        <v>0</v>
      </c>
      <c r="B70">
        <v>96259</v>
      </c>
      <c r="C70">
        <v>96444</v>
      </c>
      <c r="D70" t="s">
        <v>2</v>
      </c>
      <c r="F70" t="s">
        <v>0</v>
      </c>
      <c r="G70">
        <v>106625</v>
      </c>
      <c r="H70">
        <v>106689</v>
      </c>
      <c r="I70" t="s">
        <v>2</v>
      </c>
      <c r="J70" t="str">
        <f t="shared" si="5"/>
        <v>$B$105</v>
      </c>
      <c r="K70" t="str">
        <f t="shared" si="6"/>
        <v>$B$105</v>
      </c>
      <c r="L70" t="str">
        <f t="shared" ca="1" si="7"/>
        <v>yes</v>
      </c>
      <c r="M70">
        <f t="shared" si="8"/>
        <v>0</v>
      </c>
      <c r="N70">
        <f t="shared" si="9"/>
        <v>0</v>
      </c>
    </row>
    <row r="71" spans="1:14" x14ac:dyDescent="0.25">
      <c r="A71" t="s">
        <v>0</v>
      </c>
      <c r="B71">
        <v>98452</v>
      </c>
      <c r="C71">
        <v>98519</v>
      </c>
      <c r="D71" t="s">
        <v>2</v>
      </c>
      <c r="F71" t="s">
        <v>0</v>
      </c>
      <c r="G71">
        <v>106800</v>
      </c>
      <c r="H71">
        <v>106902</v>
      </c>
      <c r="I71" t="s">
        <v>2</v>
      </c>
      <c r="J71" t="str">
        <f t="shared" si="5"/>
        <v>$B$106</v>
      </c>
      <c r="K71" t="str">
        <f t="shared" si="6"/>
        <v>n match</v>
      </c>
      <c r="L71" t="str">
        <f t="shared" ca="1" si="7"/>
        <v>no</v>
      </c>
      <c r="M71">
        <f t="shared" si="8"/>
        <v>1</v>
      </c>
      <c r="N71">
        <f t="shared" si="9"/>
        <v>0</v>
      </c>
    </row>
    <row r="72" spans="1:14" x14ac:dyDescent="0.25">
      <c r="A72" t="s">
        <v>0</v>
      </c>
      <c r="B72">
        <v>98670</v>
      </c>
      <c r="C72">
        <v>98739</v>
      </c>
      <c r="D72" t="s">
        <v>2</v>
      </c>
      <c r="F72" t="s">
        <v>0</v>
      </c>
      <c r="G72">
        <v>109387</v>
      </c>
      <c r="H72">
        <v>109686</v>
      </c>
      <c r="I72" t="s">
        <v>2</v>
      </c>
      <c r="J72" t="str">
        <f t="shared" si="5"/>
        <v>$B$113</v>
      </c>
      <c r="K72" t="str">
        <f t="shared" si="6"/>
        <v>$B$113</v>
      </c>
      <c r="L72" t="str">
        <f t="shared" ca="1" si="7"/>
        <v>yes</v>
      </c>
      <c r="M72">
        <f t="shared" si="8"/>
        <v>0</v>
      </c>
      <c r="N72">
        <f t="shared" si="9"/>
        <v>0</v>
      </c>
    </row>
    <row r="73" spans="1:14" x14ac:dyDescent="0.25">
      <c r="A73" t="s">
        <v>0</v>
      </c>
      <c r="B73">
        <v>98824</v>
      </c>
      <c r="C73">
        <v>99000</v>
      </c>
      <c r="D73" t="s">
        <v>2</v>
      </c>
      <c r="F73" t="s">
        <v>0</v>
      </c>
      <c r="G73">
        <v>109789</v>
      </c>
      <c r="H73">
        <v>110244</v>
      </c>
      <c r="I73" t="s">
        <v>2</v>
      </c>
      <c r="J73" t="str">
        <f t="shared" si="5"/>
        <v>$B$114</v>
      </c>
      <c r="K73" t="str">
        <f t="shared" si="6"/>
        <v>n match</v>
      </c>
      <c r="L73" t="str">
        <f t="shared" ca="1" si="7"/>
        <v>no</v>
      </c>
      <c r="M73">
        <f t="shared" si="8"/>
        <v>1</v>
      </c>
      <c r="N73">
        <f t="shared" si="9"/>
        <v>0</v>
      </c>
    </row>
    <row r="74" spans="1:14" x14ac:dyDescent="0.25">
      <c r="A74" t="s">
        <v>0</v>
      </c>
      <c r="B74">
        <v>99693</v>
      </c>
      <c r="C74">
        <v>99745</v>
      </c>
      <c r="D74" t="s">
        <v>2</v>
      </c>
      <c r="F74" t="s">
        <v>0</v>
      </c>
      <c r="G74">
        <v>94083</v>
      </c>
      <c r="H74">
        <v>94270</v>
      </c>
      <c r="I74" t="s">
        <v>2</v>
      </c>
      <c r="J74" t="str">
        <f t="shared" si="5"/>
        <v>no match</v>
      </c>
      <c r="K74" t="str">
        <f t="shared" si="6"/>
        <v>n match</v>
      </c>
      <c r="L74" t="str">
        <f t="shared" ca="1" si="7"/>
        <v>no</v>
      </c>
      <c r="M74">
        <f t="shared" si="8"/>
        <v>0</v>
      </c>
      <c r="N74">
        <f t="shared" si="9"/>
        <v>0</v>
      </c>
    </row>
    <row r="75" spans="1:14" x14ac:dyDescent="0.25">
      <c r="A75" t="s">
        <v>0</v>
      </c>
      <c r="B75">
        <v>99859</v>
      </c>
      <c r="C75">
        <v>99916</v>
      </c>
      <c r="D75" t="s">
        <v>2</v>
      </c>
      <c r="F75" t="s">
        <v>0</v>
      </c>
      <c r="G75">
        <v>94371</v>
      </c>
      <c r="H75">
        <v>94422</v>
      </c>
      <c r="I75" t="s">
        <v>2</v>
      </c>
      <c r="J75" t="str">
        <f t="shared" si="5"/>
        <v>no match</v>
      </c>
      <c r="K75" t="str">
        <f t="shared" si="6"/>
        <v>n match</v>
      </c>
      <c r="L75" t="str">
        <f t="shared" ca="1" si="7"/>
        <v>no</v>
      </c>
      <c r="M75">
        <f t="shared" si="8"/>
        <v>0</v>
      </c>
      <c r="N75">
        <f t="shared" si="9"/>
        <v>0</v>
      </c>
    </row>
    <row r="76" spans="1:14" x14ac:dyDescent="0.25">
      <c r="A76" t="s">
        <v>0</v>
      </c>
      <c r="B76">
        <v>100009</v>
      </c>
      <c r="C76">
        <v>100379</v>
      </c>
      <c r="D76" t="s">
        <v>2</v>
      </c>
      <c r="F76" t="s">
        <v>0</v>
      </c>
      <c r="G76">
        <v>95374</v>
      </c>
      <c r="H76">
        <v>95422</v>
      </c>
      <c r="I76" t="s">
        <v>2</v>
      </c>
      <c r="J76" t="str">
        <f t="shared" si="5"/>
        <v>$B$68</v>
      </c>
      <c r="K76" t="str">
        <f t="shared" si="6"/>
        <v>$B$68</v>
      </c>
      <c r="L76" t="str">
        <f t="shared" ca="1" si="7"/>
        <v>yes</v>
      </c>
      <c r="M76">
        <f t="shared" si="8"/>
        <v>0</v>
      </c>
      <c r="N76">
        <f t="shared" si="9"/>
        <v>0</v>
      </c>
    </row>
    <row r="77" spans="1:14" x14ac:dyDescent="0.25">
      <c r="A77" t="s">
        <v>0</v>
      </c>
      <c r="B77">
        <v>100467</v>
      </c>
      <c r="C77">
        <v>100530</v>
      </c>
      <c r="D77" t="s">
        <v>2</v>
      </c>
      <c r="F77" t="s">
        <v>0</v>
      </c>
      <c r="G77">
        <v>95787</v>
      </c>
      <c r="H77">
        <v>96150</v>
      </c>
      <c r="I77" t="s">
        <v>2</v>
      </c>
      <c r="J77" t="str">
        <f t="shared" si="5"/>
        <v>no match</v>
      </c>
      <c r="K77" t="str">
        <f t="shared" si="6"/>
        <v>$B$69</v>
      </c>
      <c r="L77" t="str">
        <f t="shared" ca="1" si="7"/>
        <v>no</v>
      </c>
      <c r="M77">
        <f t="shared" si="8"/>
        <v>0</v>
      </c>
      <c r="N77">
        <f t="shared" si="9"/>
        <v>1</v>
      </c>
    </row>
    <row r="78" spans="1:14" x14ac:dyDescent="0.25">
      <c r="A78" t="s">
        <v>0</v>
      </c>
      <c r="B78">
        <v>101337</v>
      </c>
      <c r="C78">
        <v>101435</v>
      </c>
      <c r="D78" t="s">
        <v>2</v>
      </c>
      <c r="F78" t="s">
        <v>0</v>
      </c>
      <c r="G78">
        <v>96259</v>
      </c>
      <c r="H78">
        <v>96444</v>
      </c>
      <c r="I78" t="s">
        <v>2</v>
      </c>
      <c r="J78" t="str">
        <f t="shared" si="5"/>
        <v>$B$70</v>
      </c>
      <c r="K78" t="str">
        <f t="shared" si="6"/>
        <v>$B$70</v>
      </c>
      <c r="L78" t="str">
        <f t="shared" ca="1" si="7"/>
        <v>yes</v>
      </c>
      <c r="M78">
        <f t="shared" si="8"/>
        <v>0</v>
      </c>
      <c r="N78">
        <f t="shared" si="9"/>
        <v>0</v>
      </c>
    </row>
    <row r="79" spans="1:14" x14ac:dyDescent="0.25">
      <c r="A79" t="s">
        <v>0</v>
      </c>
      <c r="B79">
        <v>101539</v>
      </c>
      <c r="C79">
        <v>101607</v>
      </c>
      <c r="D79" t="s">
        <v>2</v>
      </c>
      <c r="F79" t="s">
        <v>0</v>
      </c>
      <c r="G79">
        <v>98452</v>
      </c>
      <c r="H79">
        <v>98519</v>
      </c>
      <c r="I79" t="s">
        <v>2</v>
      </c>
      <c r="J79" t="str">
        <f t="shared" si="5"/>
        <v>$B$71</v>
      </c>
      <c r="K79" t="str">
        <f t="shared" si="6"/>
        <v>$B$71</v>
      </c>
      <c r="L79" t="str">
        <f t="shared" ca="1" si="7"/>
        <v>yes</v>
      </c>
      <c r="M79">
        <f t="shared" si="8"/>
        <v>0</v>
      </c>
      <c r="N79">
        <f t="shared" si="9"/>
        <v>0</v>
      </c>
    </row>
    <row r="80" spans="1:14" x14ac:dyDescent="0.25">
      <c r="A80" t="s">
        <v>0</v>
      </c>
      <c r="B80">
        <v>101705</v>
      </c>
      <c r="C80">
        <v>101782</v>
      </c>
      <c r="D80" t="s">
        <v>2</v>
      </c>
      <c r="F80" t="s">
        <v>0</v>
      </c>
      <c r="G80">
        <v>98670</v>
      </c>
      <c r="H80">
        <v>98739</v>
      </c>
      <c r="I80" t="s">
        <v>2</v>
      </c>
      <c r="J80" t="str">
        <f t="shared" si="5"/>
        <v>$B$72</v>
      </c>
      <c r="K80" t="str">
        <f t="shared" si="6"/>
        <v>$B$72</v>
      </c>
      <c r="L80" t="str">
        <f t="shared" ca="1" si="7"/>
        <v>yes</v>
      </c>
      <c r="M80">
        <f t="shared" si="8"/>
        <v>0</v>
      </c>
      <c r="N80">
        <f t="shared" si="9"/>
        <v>0</v>
      </c>
    </row>
    <row r="81" spans="1:14" x14ac:dyDescent="0.25">
      <c r="A81" t="s">
        <v>0</v>
      </c>
      <c r="B81">
        <v>101927</v>
      </c>
      <c r="C81">
        <v>102013</v>
      </c>
      <c r="D81" t="s">
        <v>2</v>
      </c>
      <c r="F81" t="s">
        <v>0</v>
      </c>
      <c r="G81">
        <v>99693</v>
      </c>
      <c r="H81">
        <v>99745</v>
      </c>
      <c r="I81" t="s">
        <v>2</v>
      </c>
      <c r="J81" t="str">
        <f t="shared" si="5"/>
        <v>$B$74</v>
      </c>
      <c r="K81" t="str">
        <f t="shared" si="6"/>
        <v>$B$74</v>
      </c>
      <c r="L81" t="str">
        <f t="shared" ca="1" si="7"/>
        <v>yes</v>
      </c>
      <c r="M81">
        <f t="shared" si="8"/>
        <v>0</v>
      </c>
      <c r="N81">
        <f t="shared" si="9"/>
        <v>0</v>
      </c>
    </row>
    <row r="82" spans="1:14" x14ac:dyDescent="0.25">
      <c r="A82" t="s">
        <v>0</v>
      </c>
      <c r="B82">
        <v>102085</v>
      </c>
      <c r="C82">
        <v>102119</v>
      </c>
      <c r="D82" t="s">
        <v>2</v>
      </c>
      <c r="F82" t="s">
        <v>0</v>
      </c>
      <c r="G82">
        <v>99859</v>
      </c>
      <c r="H82">
        <v>99916</v>
      </c>
      <c r="I82" t="s">
        <v>2</v>
      </c>
      <c r="J82" t="str">
        <f t="shared" si="5"/>
        <v>$B$75</v>
      </c>
      <c r="K82" t="str">
        <f t="shared" si="6"/>
        <v>$B$75</v>
      </c>
      <c r="L82" t="str">
        <f t="shared" ca="1" si="7"/>
        <v>yes</v>
      </c>
      <c r="M82">
        <f t="shared" si="8"/>
        <v>0</v>
      </c>
      <c r="N82">
        <f t="shared" si="9"/>
        <v>0</v>
      </c>
    </row>
    <row r="83" spans="1:14" x14ac:dyDescent="0.25">
      <c r="A83" t="s">
        <v>0</v>
      </c>
      <c r="B83">
        <v>102219</v>
      </c>
      <c r="C83">
        <v>102585</v>
      </c>
      <c r="D83" t="s">
        <v>2</v>
      </c>
      <c r="F83" t="s">
        <v>0</v>
      </c>
      <c r="G83">
        <v>100009</v>
      </c>
      <c r="H83">
        <v>100379</v>
      </c>
      <c r="I83" t="s">
        <v>2</v>
      </c>
      <c r="J83" t="str">
        <f t="shared" si="5"/>
        <v>$B$76</v>
      </c>
      <c r="K83" t="str">
        <f t="shared" si="6"/>
        <v>$B$76</v>
      </c>
      <c r="L83" t="str">
        <f t="shared" ca="1" si="7"/>
        <v>yes</v>
      </c>
      <c r="M83">
        <f t="shared" si="8"/>
        <v>0</v>
      </c>
      <c r="N83">
        <f t="shared" si="9"/>
        <v>0</v>
      </c>
    </row>
    <row r="84" spans="1:14" x14ac:dyDescent="0.25">
      <c r="A84" t="s">
        <v>0</v>
      </c>
      <c r="B84">
        <v>103176</v>
      </c>
      <c r="C84">
        <v>103218</v>
      </c>
      <c r="D84" t="s">
        <v>2</v>
      </c>
      <c r="F84" t="s">
        <v>0</v>
      </c>
      <c r="G84">
        <v>100467</v>
      </c>
      <c r="H84">
        <v>100530</v>
      </c>
      <c r="I84" t="s">
        <v>2</v>
      </c>
      <c r="J84" t="str">
        <f t="shared" si="5"/>
        <v>$B$77</v>
      </c>
      <c r="K84" t="str">
        <f t="shared" si="6"/>
        <v>$B$77</v>
      </c>
      <c r="L84" t="str">
        <f t="shared" ca="1" si="7"/>
        <v>yes</v>
      </c>
      <c r="M84">
        <f t="shared" si="8"/>
        <v>0</v>
      </c>
      <c r="N84">
        <f t="shared" si="9"/>
        <v>0</v>
      </c>
    </row>
    <row r="85" spans="1:14" x14ac:dyDescent="0.25">
      <c r="A85" t="s">
        <v>0</v>
      </c>
      <c r="B85">
        <v>104153</v>
      </c>
      <c r="C85">
        <v>104366</v>
      </c>
      <c r="D85" t="s">
        <v>2</v>
      </c>
      <c r="F85" t="s">
        <v>0</v>
      </c>
      <c r="G85">
        <v>101337</v>
      </c>
      <c r="H85">
        <v>101435</v>
      </c>
      <c r="I85" t="s">
        <v>2</v>
      </c>
      <c r="J85" t="str">
        <f t="shared" si="5"/>
        <v>$B$78</v>
      </c>
      <c r="K85" t="str">
        <f t="shared" si="6"/>
        <v>$B$78</v>
      </c>
      <c r="L85" t="str">
        <f t="shared" ca="1" si="7"/>
        <v>yes</v>
      </c>
      <c r="M85">
        <f t="shared" si="8"/>
        <v>0</v>
      </c>
      <c r="N85">
        <f t="shared" si="9"/>
        <v>0</v>
      </c>
    </row>
    <row r="86" spans="1:14" x14ac:dyDescent="0.25">
      <c r="A86" t="s">
        <v>0</v>
      </c>
      <c r="B86">
        <v>104469</v>
      </c>
      <c r="C86">
        <v>104549</v>
      </c>
      <c r="D86" t="s">
        <v>2</v>
      </c>
      <c r="F86" t="s">
        <v>0</v>
      </c>
      <c r="G86">
        <v>101539</v>
      </c>
      <c r="H86">
        <v>101607</v>
      </c>
      <c r="I86" t="s">
        <v>2</v>
      </c>
      <c r="J86" t="str">
        <f t="shared" si="5"/>
        <v>$B$79</v>
      </c>
      <c r="K86" t="str">
        <f t="shared" si="6"/>
        <v>$B$79</v>
      </c>
      <c r="L86" t="str">
        <f t="shared" ca="1" si="7"/>
        <v>yes</v>
      </c>
      <c r="M86">
        <f t="shared" si="8"/>
        <v>0</v>
      </c>
      <c r="N86">
        <f t="shared" si="9"/>
        <v>0</v>
      </c>
    </row>
    <row r="87" spans="1:14" x14ac:dyDescent="0.25">
      <c r="A87" t="s">
        <v>0</v>
      </c>
      <c r="B87">
        <v>104641</v>
      </c>
      <c r="C87">
        <v>104733</v>
      </c>
      <c r="D87" t="s">
        <v>2</v>
      </c>
      <c r="F87" t="s">
        <v>0</v>
      </c>
      <c r="G87">
        <v>101705</v>
      </c>
      <c r="H87">
        <v>101782</v>
      </c>
      <c r="I87" t="s">
        <v>2</v>
      </c>
      <c r="J87" t="str">
        <f t="shared" si="5"/>
        <v>$B$80</v>
      </c>
      <c r="K87" t="str">
        <f t="shared" si="6"/>
        <v>$B$80</v>
      </c>
      <c r="L87" t="str">
        <f t="shared" ca="1" si="7"/>
        <v>yes</v>
      </c>
      <c r="M87">
        <f t="shared" si="8"/>
        <v>0</v>
      </c>
      <c r="N87">
        <f t="shared" si="9"/>
        <v>0</v>
      </c>
    </row>
    <row r="88" spans="1:14" x14ac:dyDescent="0.25">
      <c r="A88" t="s">
        <v>0</v>
      </c>
      <c r="B88">
        <v>104928</v>
      </c>
      <c r="C88">
        <v>105044</v>
      </c>
      <c r="D88" t="s">
        <v>2</v>
      </c>
      <c r="F88" t="s">
        <v>0</v>
      </c>
      <c r="G88">
        <v>101927</v>
      </c>
      <c r="H88">
        <v>102013</v>
      </c>
      <c r="I88" t="s">
        <v>2</v>
      </c>
      <c r="J88" t="str">
        <f t="shared" si="5"/>
        <v>$B$81</v>
      </c>
      <c r="K88" t="str">
        <f t="shared" si="6"/>
        <v>$B$81</v>
      </c>
      <c r="L88" t="str">
        <f t="shared" ca="1" si="7"/>
        <v>yes</v>
      </c>
      <c r="M88">
        <f t="shared" si="8"/>
        <v>0</v>
      </c>
      <c r="N88">
        <f t="shared" si="9"/>
        <v>0</v>
      </c>
    </row>
    <row r="89" spans="1:14" x14ac:dyDescent="0.25">
      <c r="A89" t="s">
        <v>0</v>
      </c>
      <c r="B89">
        <v>105124</v>
      </c>
      <c r="C89">
        <v>105222</v>
      </c>
      <c r="D89" t="s">
        <v>2</v>
      </c>
      <c r="F89" t="s">
        <v>0</v>
      </c>
      <c r="G89">
        <v>102085</v>
      </c>
      <c r="H89">
        <v>102119</v>
      </c>
      <c r="I89" t="s">
        <v>2</v>
      </c>
      <c r="J89" t="str">
        <f t="shared" si="5"/>
        <v>$B$82</v>
      </c>
      <c r="K89" t="str">
        <f t="shared" si="6"/>
        <v>$B$82</v>
      </c>
      <c r="L89" t="str">
        <f t="shared" ca="1" si="7"/>
        <v>yes</v>
      </c>
      <c r="M89">
        <f t="shared" si="8"/>
        <v>0</v>
      </c>
      <c r="N89">
        <f t="shared" si="9"/>
        <v>0</v>
      </c>
    </row>
    <row r="90" spans="1:14" x14ac:dyDescent="0.25">
      <c r="A90" t="s">
        <v>0</v>
      </c>
      <c r="B90">
        <v>105733</v>
      </c>
      <c r="C90">
        <v>105780</v>
      </c>
      <c r="D90" t="s">
        <v>2</v>
      </c>
      <c r="F90" t="s">
        <v>0</v>
      </c>
      <c r="G90">
        <v>102219</v>
      </c>
      <c r="H90">
        <v>102324</v>
      </c>
      <c r="I90" t="s">
        <v>2</v>
      </c>
      <c r="J90" t="str">
        <f t="shared" si="5"/>
        <v>$B$83</v>
      </c>
      <c r="K90" t="str">
        <f t="shared" si="6"/>
        <v>n match</v>
      </c>
      <c r="L90" t="str">
        <f t="shared" ca="1" si="7"/>
        <v>no</v>
      </c>
      <c r="M90">
        <f t="shared" si="8"/>
        <v>1</v>
      </c>
      <c r="N90">
        <f t="shared" si="9"/>
        <v>0</v>
      </c>
    </row>
    <row r="91" spans="1:14" x14ac:dyDescent="0.25">
      <c r="A91" t="s">
        <v>0</v>
      </c>
      <c r="B91">
        <v>105870</v>
      </c>
      <c r="C91">
        <v>105962</v>
      </c>
      <c r="D91" t="s">
        <v>2</v>
      </c>
      <c r="F91" t="s">
        <v>0</v>
      </c>
      <c r="G91">
        <v>104469</v>
      </c>
      <c r="H91">
        <v>104549</v>
      </c>
      <c r="I91" t="s">
        <v>2</v>
      </c>
      <c r="J91" t="str">
        <f t="shared" si="5"/>
        <v>$B$97</v>
      </c>
      <c r="K91" t="str">
        <f t="shared" si="6"/>
        <v>$B$97</v>
      </c>
      <c r="L91" t="str">
        <f t="shared" ca="1" si="7"/>
        <v>yes</v>
      </c>
      <c r="M91">
        <f t="shared" si="8"/>
        <v>0</v>
      </c>
      <c r="N91">
        <f t="shared" si="9"/>
        <v>0</v>
      </c>
    </row>
    <row r="92" spans="1:14" x14ac:dyDescent="0.25">
      <c r="A92" t="s">
        <v>0</v>
      </c>
      <c r="B92">
        <v>106427</v>
      </c>
      <c r="C92">
        <v>106534</v>
      </c>
      <c r="D92" t="s">
        <v>2</v>
      </c>
      <c r="F92" t="s">
        <v>0</v>
      </c>
      <c r="G92">
        <v>104641</v>
      </c>
      <c r="H92">
        <v>104733</v>
      </c>
      <c r="I92" t="s">
        <v>2</v>
      </c>
      <c r="J92" t="str">
        <f t="shared" si="5"/>
        <v>$B$98</v>
      </c>
      <c r="K92" t="str">
        <f t="shared" si="6"/>
        <v>$B$98</v>
      </c>
      <c r="L92" t="str">
        <f t="shared" ca="1" si="7"/>
        <v>yes</v>
      </c>
      <c r="M92">
        <f t="shared" si="8"/>
        <v>0</v>
      </c>
      <c r="N92">
        <f t="shared" si="9"/>
        <v>0</v>
      </c>
    </row>
    <row r="93" spans="1:14" x14ac:dyDescent="0.25">
      <c r="A93" t="s">
        <v>0</v>
      </c>
      <c r="B93">
        <v>106625</v>
      </c>
      <c r="C93">
        <v>106689</v>
      </c>
      <c r="D93" t="s">
        <v>2</v>
      </c>
      <c r="F93" t="s">
        <v>0</v>
      </c>
      <c r="G93">
        <v>104795</v>
      </c>
      <c r="H93">
        <v>104848</v>
      </c>
      <c r="I93" t="s">
        <v>2</v>
      </c>
      <c r="J93" t="str">
        <f t="shared" si="5"/>
        <v>$B$99</v>
      </c>
      <c r="K93" t="str">
        <f t="shared" si="6"/>
        <v>$B$99</v>
      </c>
      <c r="L93" t="str">
        <f t="shared" ca="1" si="7"/>
        <v>yes</v>
      </c>
      <c r="M93">
        <f t="shared" si="8"/>
        <v>0</v>
      </c>
      <c r="N93">
        <f t="shared" si="9"/>
        <v>0</v>
      </c>
    </row>
    <row r="94" spans="1:14" x14ac:dyDescent="0.25">
      <c r="A94" t="s">
        <v>0</v>
      </c>
      <c r="B94">
        <v>106800</v>
      </c>
      <c r="C94">
        <v>107095</v>
      </c>
      <c r="D94" t="s">
        <v>2</v>
      </c>
      <c r="F94" t="s">
        <v>0</v>
      </c>
      <c r="G94">
        <v>104928</v>
      </c>
      <c r="H94">
        <v>105044</v>
      </c>
      <c r="I94" t="s">
        <v>2</v>
      </c>
      <c r="J94" t="str">
        <f t="shared" si="5"/>
        <v>$B$100</v>
      </c>
      <c r="K94" t="str">
        <f t="shared" si="6"/>
        <v>$B$100</v>
      </c>
      <c r="L94" t="str">
        <f t="shared" ca="1" si="7"/>
        <v>yes</v>
      </c>
      <c r="M94">
        <f t="shared" si="8"/>
        <v>0</v>
      </c>
      <c r="N94">
        <f t="shared" si="9"/>
        <v>0</v>
      </c>
    </row>
    <row r="95" spans="1:14" x14ac:dyDescent="0.25">
      <c r="A95" t="s">
        <v>0</v>
      </c>
      <c r="B95">
        <v>103176</v>
      </c>
      <c r="C95">
        <v>103218</v>
      </c>
      <c r="D95" t="s">
        <v>2</v>
      </c>
      <c r="F95" t="s">
        <v>0</v>
      </c>
      <c r="G95">
        <v>105124</v>
      </c>
      <c r="H95">
        <v>105222</v>
      </c>
      <c r="I95" t="s">
        <v>2</v>
      </c>
      <c r="J95" t="str">
        <f t="shared" si="5"/>
        <v>$B$101</v>
      </c>
      <c r="K95" t="str">
        <f t="shared" si="6"/>
        <v>$B$101</v>
      </c>
      <c r="L95" t="str">
        <f t="shared" ca="1" si="7"/>
        <v>yes</v>
      </c>
      <c r="M95">
        <f t="shared" si="8"/>
        <v>0</v>
      </c>
      <c r="N95">
        <f t="shared" si="9"/>
        <v>0</v>
      </c>
    </row>
    <row r="96" spans="1:14" x14ac:dyDescent="0.25">
      <c r="A96" t="s">
        <v>0</v>
      </c>
      <c r="B96">
        <v>104153</v>
      </c>
      <c r="C96">
        <v>104366</v>
      </c>
      <c r="D96" t="s">
        <v>2</v>
      </c>
      <c r="F96" t="s">
        <v>0</v>
      </c>
      <c r="G96">
        <v>105733</v>
      </c>
      <c r="H96">
        <v>105780</v>
      </c>
      <c r="I96" t="s">
        <v>2</v>
      </c>
      <c r="J96" t="str">
        <f t="shared" si="5"/>
        <v>$B$102</v>
      </c>
      <c r="K96" t="str">
        <f t="shared" si="6"/>
        <v>$B$102</v>
      </c>
      <c r="L96" t="str">
        <f t="shared" ca="1" si="7"/>
        <v>yes</v>
      </c>
      <c r="M96">
        <f t="shared" si="8"/>
        <v>0</v>
      </c>
      <c r="N96">
        <f t="shared" si="9"/>
        <v>0</v>
      </c>
    </row>
    <row r="97" spans="1:14" x14ac:dyDescent="0.25">
      <c r="A97" t="s">
        <v>0</v>
      </c>
      <c r="B97">
        <v>104469</v>
      </c>
      <c r="C97">
        <v>104549</v>
      </c>
      <c r="D97" t="s">
        <v>2</v>
      </c>
      <c r="F97" t="s">
        <v>0</v>
      </c>
      <c r="G97">
        <v>105870</v>
      </c>
      <c r="H97">
        <v>105962</v>
      </c>
      <c r="I97" t="s">
        <v>2</v>
      </c>
      <c r="J97" t="str">
        <f t="shared" si="5"/>
        <v>$B$103</v>
      </c>
      <c r="K97" t="str">
        <f t="shared" si="6"/>
        <v>$B$103</v>
      </c>
      <c r="L97" t="str">
        <f t="shared" ca="1" si="7"/>
        <v>yes</v>
      </c>
      <c r="M97">
        <f t="shared" si="8"/>
        <v>0</v>
      </c>
      <c r="N97">
        <f t="shared" si="9"/>
        <v>0</v>
      </c>
    </row>
    <row r="98" spans="1:14" x14ac:dyDescent="0.25">
      <c r="A98" t="s">
        <v>0</v>
      </c>
      <c r="B98">
        <v>104641</v>
      </c>
      <c r="C98">
        <v>104733</v>
      </c>
      <c r="D98" t="s">
        <v>2</v>
      </c>
      <c r="F98" t="s">
        <v>0</v>
      </c>
      <c r="G98">
        <v>106427</v>
      </c>
      <c r="H98">
        <v>106534</v>
      </c>
      <c r="I98" t="s">
        <v>2</v>
      </c>
      <c r="J98" t="str">
        <f t="shared" si="5"/>
        <v>$B$104</v>
      </c>
      <c r="K98" t="str">
        <f t="shared" si="6"/>
        <v>$B$104</v>
      </c>
      <c r="L98" t="str">
        <f t="shared" ca="1" si="7"/>
        <v>yes</v>
      </c>
      <c r="M98">
        <f t="shared" si="8"/>
        <v>0</v>
      </c>
      <c r="N98">
        <f t="shared" si="9"/>
        <v>0</v>
      </c>
    </row>
    <row r="99" spans="1:14" x14ac:dyDescent="0.25">
      <c r="A99" t="s">
        <v>0</v>
      </c>
      <c r="B99">
        <v>104795</v>
      </c>
      <c r="C99">
        <v>104848</v>
      </c>
      <c r="D99" t="s">
        <v>2</v>
      </c>
      <c r="F99" t="s">
        <v>0</v>
      </c>
      <c r="G99">
        <v>106625</v>
      </c>
      <c r="H99">
        <v>106689</v>
      </c>
      <c r="I99" t="s">
        <v>2</v>
      </c>
      <c r="J99" t="str">
        <f t="shared" si="5"/>
        <v>$B$105</v>
      </c>
      <c r="K99" t="str">
        <f t="shared" si="6"/>
        <v>$B$105</v>
      </c>
      <c r="L99" t="str">
        <f t="shared" ca="1" si="7"/>
        <v>yes</v>
      </c>
      <c r="M99">
        <f t="shared" si="8"/>
        <v>0</v>
      </c>
      <c r="N99">
        <f t="shared" si="9"/>
        <v>0</v>
      </c>
    </row>
    <row r="100" spans="1:14" x14ac:dyDescent="0.25">
      <c r="A100" t="s">
        <v>0</v>
      </c>
      <c r="B100">
        <v>104928</v>
      </c>
      <c r="C100">
        <v>105044</v>
      </c>
      <c r="D100" t="s">
        <v>2</v>
      </c>
      <c r="F100" t="s">
        <v>0</v>
      </c>
      <c r="G100">
        <v>106800</v>
      </c>
      <c r="H100">
        <v>106902</v>
      </c>
      <c r="I100" t="s">
        <v>2</v>
      </c>
      <c r="J100" t="str">
        <f t="shared" si="5"/>
        <v>$B$106</v>
      </c>
      <c r="K100" t="str">
        <f t="shared" si="6"/>
        <v>n match</v>
      </c>
      <c r="L100" t="str">
        <f t="shared" ca="1" si="7"/>
        <v>no</v>
      </c>
      <c r="M100">
        <f t="shared" si="8"/>
        <v>1</v>
      </c>
      <c r="N100">
        <f t="shared" si="9"/>
        <v>0</v>
      </c>
    </row>
    <row r="101" spans="1:14" x14ac:dyDescent="0.25">
      <c r="A101" t="s">
        <v>0</v>
      </c>
      <c r="B101">
        <v>105124</v>
      </c>
      <c r="C101">
        <v>105222</v>
      </c>
      <c r="D101" t="s">
        <v>2</v>
      </c>
      <c r="F101" t="s">
        <v>0</v>
      </c>
      <c r="G101">
        <v>109387</v>
      </c>
      <c r="H101">
        <v>109686</v>
      </c>
      <c r="I101" t="s">
        <v>2</v>
      </c>
      <c r="J101" t="str">
        <f t="shared" si="5"/>
        <v>$B$113</v>
      </c>
      <c r="K101" t="str">
        <f t="shared" si="6"/>
        <v>$B$113</v>
      </c>
      <c r="L101" t="str">
        <f t="shared" ca="1" si="7"/>
        <v>yes</v>
      </c>
      <c r="M101">
        <f t="shared" si="8"/>
        <v>0</v>
      </c>
      <c r="N101">
        <f t="shared" si="9"/>
        <v>0</v>
      </c>
    </row>
    <row r="102" spans="1:14" x14ac:dyDescent="0.25">
      <c r="A102" t="s">
        <v>0</v>
      </c>
      <c r="B102">
        <v>105733</v>
      </c>
      <c r="C102">
        <v>105780</v>
      </c>
      <c r="D102" t="s">
        <v>2</v>
      </c>
      <c r="F102" t="s">
        <v>0</v>
      </c>
      <c r="G102">
        <v>109789</v>
      </c>
      <c r="H102">
        <v>110244</v>
      </c>
      <c r="I102" t="s">
        <v>2</v>
      </c>
      <c r="J102" t="str">
        <f t="shared" si="5"/>
        <v>$B$114</v>
      </c>
      <c r="K102" t="str">
        <f t="shared" si="6"/>
        <v>n match</v>
      </c>
      <c r="L102" t="str">
        <f t="shared" ca="1" si="7"/>
        <v>no</v>
      </c>
      <c r="M102">
        <f t="shared" si="8"/>
        <v>1</v>
      </c>
      <c r="N102">
        <f t="shared" si="9"/>
        <v>0</v>
      </c>
    </row>
    <row r="103" spans="1:14" x14ac:dyDescent="0.25">
      <c r="A103" t="s">
        <v>0</v>
      </c>
      <c r="B103">
        <v>105870</v>
      </c>
      <c r="C103">
        <v>105962</v>
      </c>
      <c r="D103" t="s">
        <v>2</v>
      </c>
      <c r="F103" t="s">
        <v>0</v>
      </c>
      <c r="G103">
        <v>94083</v>
      </c>
      <c r="H103">
        <v>94270</v>
      </c>
      <c r="I103" t="s">
        <v>2</v>
      </c>
      <c r="J103" t="str">
        <f t="shared" si="5"/>
        <v>no match</v>
      </c>
      <c r="K103" t="str">
        <f t="shared" si="6"/>
        <v>n match</v>
      </c>
      <c r="L103" t="str">
        <f t="shared" ca="1" si="7"/>
        <v>no</v>
      </c>
      <c r="M103">
        <f t="shared" si="8"/>
        <v>0</v>
      </c>
      <c r="N103">
        <f t="shared" si="9"/>
        <v>0</v>
      </c>
    </row>
    <row r="104" spans="1:14" x14ac:dyDescent="0.25">
      <c r="A104" t="s">
        <v>0</v>
      </c>
      <c r="B104">
        <v>106427</v>
      </c>
      <c r="C104">
        <v>106534</v>
      </c>
      <c r="D104" t="s">
        <v>2</v>
      </c>
      <c r="F104" t="s">
        <v>0</v>
      </c>
      <c r="G104">
        <v>94371</v>
      </c>
      <c r="H104">
        <v>94422</v>
      </c>
      <c r="I104" t="s">
        <v>2</v>
      </c>
      <c r="J104" t="str">
        <f t="shared" si="5"/>
        <v>no match</v>
      </c>
      <c r="K104" t="str">
        <f t="shared" si="6"/>
        <v>n match</v>
      </c>
      <c r="L104" t="str">
        <f t="shared" ca="1" si="7"/>
        <v>no</v>
      </c>
      <c r="M104">
        <f t="shared" si="8"/>
        <v>0</v>
      </c>
      <c r="N104">
        <f t="shared" si="9"/>
        <v>0</v>
      </c>
    </row>
    <row r="105" spans="1:14" x14ac:dyDescent="0.25">
      <c r="A105" t="s">
        <v>0</v>
      </c>
      <c r="B105">
        <v>106625</v>
      </c>
      <c r="C105">
        <v>106689</v>
      </c>
      <c r="D105" t="s">
        <v>2</v>
      </c>
      <c r="F105" t="s">
        <v>0</v>
      </c>
      <c r="G105">
        <v>95374</v>
      </c>
      <c r="H105">
        <v>95422</v>
      </c>
      <c r="I105" t="s">
        <v>2</v>
      </c>
      <c r="J105" t="str">
        <f t="shared" si="5"/>
        <v>$B$68</v>
      </c>
      <c r="K105" t="str">
        <f t="shared" si="6"/>
        <v>$B$68</v>
      </c>
      <c r="L105" t="str">
        <f t="shared" ca="1" si="7"/>
        <v>yes</v>
      </c>
      <c r="M105">
        <f t="shared" si="8"/>
        <v>0</v>
      </c>
      <c r="N105">
        <f t="shared" si="9"/>
        <v>0</v>
      </c>
    </row>
    <row r="106" spans="1:14" x14ac:dyDescent="0.25">
      <c r="A106" t="s">
        <v>0</v>
      </c>
      <c r="B106">
        <v>106800</v>
      </c>
      <c r="C106">
        <v>107095</v>
      </c>
      <c r="D106" t="s">
        <v>2</v>
      </c>
      <c r="F106" t="s">
        <v>0</v>
      </c>
      <c r="G106">
        <v>95815</v>
      </c>
      <c r="H106">
        <v>96150</v>
      </c>
      <c r="I106" t="s">
        <v>2</v>
      </c>
      <c r="J106" t="str">
        <f t="shared" si="5"/>
        <v>$B$69</v>
      </c>
      <c r="K106" t="str">
        <f t="shared" si="6"/>
        <v>$B$69</v>
      </c>
      <c r="L106" t="str">
        <f t="shared" ca="1" si="7"/>
        <v>yes</v>
      </c>
      <c r="M106">
        <f t="shared" si="8"/>
        <v>0</v>
      </c>
      <c r="N106">
        <f t="shared" si="9"/>
        <v>0</v>
      </c>
    </row>
    <row r="107" spans="1:14" x14ac:dyDescent="0.25">
      <c r="A107" t="s">
        <v>0</v>
      </c>
      <c r="B107">
        <v>107179</v>
      </c>
      <c r="C107">
        <v>107503</v>
      </c>
      <c r="D107" t="s">
        <v>1</v>
      </c>
      <c r="F107" t="s">
        <v>0</v>
      </c>
      <c r="G107">
        <v>96259</v>
      </c>
      <c r="H107">
        <v>96444</v>
      </c>
      <c r="I107" t="s">
        <v>2</v>
      </c>
      <c r="J107" t="str">
        <f t="shared" si="5"/>
        <v>$B$70</v>
      </c>
      <c r="K107" t="str">
        <f t="shared" si="6"/>
        <v>$B$70</v>
      </c>
      <c r="L107" t="str">
        <f t="shared" ca="1" si="7"/>
        <v>yes</v>
      </c>
      <c r="M107">
        <f t="shared" si="8"/>
        <v>0</v>
      </c>
      <c r="N107">
        <f t="shared" si="9"/>
        <v>0</v>
      </c>
    </row>
    <row r="108" spans="1:14" x14ac:dyDescent="0.25">
      <c r="A108" t="s">
        <v>0</v>
      </c>
      <c r="B108">
        <v>107652</v>
      </c>
      <c r="C108">
        <v>108031</v>
      </c>
      <c r="D108" t="s">
        <v>1</v>
      </c>
      <c r="F108" t="s">
        <v>0</v>
      </c>
      <c r="G108">
        <v>98452</v>
      </c>
      <c r="H108">
        <v>98519</v>
      </c>
      <c r="I108" t="s">
        <v>2</v>
      </c>
      <c r="J108" t="str">
        <f t="shared" si="5"/>
        <v>$B$71</v>
      </c>
      <c r="K108" t="str">
        <f t="shared" si="6"/>
        <v>$B$71</v>
      </c>
      <c r="L108" t="str">
        <f t="shared" ca="1" si="7"/>
        <v>yes</v>
      </c>
      <c r="M108">
        <f t="shared" si="8"/>
        <v>0</v>
      </c>
      <c r="N108">
        <f t="shared" si="9"/>
        <v>0</v>
      </c>
    </row>
    <row r="109" spans="1:14" x14ac:dyDescent="0.25">
      <c r="A109" t="s">
        <v>0</v>
      </c>
      <c r="B109">
        <v>108836</v>
      </c>
      <c r="C109">
        <v>108876</v>
      </c>
      <c r="D109" t="s">
        <v>2</v>
      </c>
      <c r="F109" t="s">
        <v>0</v>
      </c>
      <c r="G109">
        <v>98670</v>
      </c>
      <c r="H109">
        <v>98739</v>
      </c>
      <c r="I109" t="s">
        <v>2</v>
      </c>
      <c r="J109" t="str">
        <f t="shared" si="5"/>
        <v>$B$72</v>
      </c>
      <c r="K109" t="str">
        <f t="shared" si="6"/>
        <v>$B$72</v>
      </c>
      <c r="L109" t="str">
        <f t="shared" ca="1" si="7"/>
        <v>yes</v>
      </c>
      <c r="M109">
        <f t="shared" si="8"/>
        <v>0</v>
      </c>
      <c r="N109">
        <f t="shared" si="9"/>
        <v>0</v>
      </c>
    </row>
    <row r="110" spans="1:14" x14ac:dyDescent="0.25">
      <c r="A110" t="s">
        <v>0</v>
      </c>
      <c r="B110">
        <v>109387</v>
      </c>
      <c r="C110">
        <v>109686</v>
      </c>
      <c r="D110" t="s">
        <v>2</v>
      </c>
      <c r="F110" t="s">
        <v>0</v>
      </c>
      <c r="G110">
        <v>99693</v>
      </c>
      <c r="H110">
        <v>99745</v>
      </c>
      <c r="I110" t="s">
        <v>2</v>
      </c>
      <c r="J110" t="str">
        <f t="shared" si="5"/>
        <v>$B$74</v>
      </c>
      <c r="K110" t="str">
        <f t="shared" si="6"/>
        <v>$B$74</v>
      </c>
      <c r="L110" t="str">
        <f t="shared" ca="1" si="7"/>
        <v>yes</v>
      </c>
      <c r="M110">
        <f t="shared" si="8"/>
        <v>0</v>
      </c>
      <c r="N110">
        <f t="shared" si="9"/>
        <v>0</v>
      </c>
    </row>
    <row r="111" spans="1:14" x14ac:dyDescent="0.25">
      <c r="A111" t="s">
        <v>0</v>
      </c>
      <c r="B111">
        <v>109789</v>
      </c>
      <c r="C111">
        <v>110230</v>
      </c>
      <c r="D111" t="s">
        <v>2</v>
      </c>
      <c r="F111" t="s">
        <v>0</v>
      </c>
      <c r="G111">
        <v>99859</v>
      </c>
      <c r="H111">
        <v>99916</v>
      </c>
      <c r="I111" t="s">
        <v>2</v>
      </c>
      <c r="J111" t="str">
        <f t="shared" si="5"/>
        <v>$B$75</v>
      </c>
      <c r="K111" t="str">
        <f t="shared" si="6"/>
        <v>$B$75</v>
      </c>
      <c r="L111" t="str">
        <f t="shared" ca="1" si="7"/>
        <v>yes</v>
      </c>
      <c r="M111">
        <f t="shared" si="8"/>
        <v>0</v>
      </c>
      <c r="N111">
        <f t="shared" si="9"/>
        <v>0</v>
      </c>
    </row>
    <row r="112" spans="1:14" x14ac:dyDescent="0.25">
      <c r="A112" t="s">
        <v>0</v>
      </c>
      <c r="B112">
        <v>108836</v>
      </c>
      <c r="C112">
        <v>108952</v>
      </c>
      <c r="D112" t="s">
        <v>2</v>
      </c>
      <c r="F112" t="s">
        <v>0</v>
      </c>
      <c r="G112">
        <v>100009</v>
      </c>
      <c r="H112">
        <v>100379</v>
      </c>
      <c r="I112" t="s">
        <v>2</v>
      </c>
      <c r="J112" t="str">
        <f t="shared" si="5"/>
        <v>$B$76</v>
      </c>
      <c r="K112" t="str">
        <f t="shared" si="6"/>
        <v>$B$76</v>
      </c>
      <c r="L112" t="str">
        <f t="shared" ca="1" si="7"/>
        <v>yes</v>
      </c>
      <c r="M112">
        <f t="shared" si="8"/>
        <v>0</v>
      </c>
      <c r="N112">
        <f t="shared" si="9"/>
        <v>0</v>
      </c>
    </row>
    <row r="113" spans="1:14" x14ac:dyDescent="0.25">
      <c r="A113" t="s">
        <v>0</v>
      </c>
      <c r="B113">
        <v>109387</v>
      </c>
      <c r="C113">
        <v>109686</v>
      </c>
      <c r="D113" t="s">
        <v>2</v>
      </c>
      <c r="F113" t="s">
        <v>0</v>
      </c>
      <c r="G113">
        <v>100467</v>
      </c>
      <c r="H113">
        <v>100530</v>
      </c>
      <c r="I113" t="s">
        <v>2</v>
      </c>
      <c r="J113" t="str">
        <f t="shared" si="5"/>
        <v>$B$77</v>
      </c>
      <c r="K113" t="str">
        <f t="shared" si="6"/>
        <v>$B$77</v>
      </c>
      <c r="L113" t="str">
        <f t="shared" ca="1" si="7"/>
        <v>yes</v>
      </c>
      <c r="M113">
        <f t="shared" si="8"/>
        <v>0</v>
      </c>
      <c r="N113">
        <f t="shared" si="9"/>
        <v>0</v>
      </c>
    </row>
    <row r="114" spans="1:14" x14ac:dyDescent="0.25">
      <c r="A114" t="s">
        <v>0</v>
      </c>
      <c r="B114">
        <v>109789</v>
      </c>
      <c r="C114">
        <v>110230</v>
      </c>
      <c r="D114" t="s">
        <v>2</v>
      </c>
      <c r="F114" t="s">
        <v>0</v>
      </c>
      <c r="G114">
        <v>101337</v>
      </c>
      <c r="H114">
        <v>101435</v>
      </c>
      <c r="I114" t="s">
        <v>2</v>
      </c>
      <c r="J114" t="str">
        <f t="shared" si="5"/>
        <v>$B$78</v>
      </c>
      <c r="K114" t="str">
        <f t="shared" si="6"/>
        <v>$B$78</v>
      </c>
      <c r="L114" t="str">
        <f t="shared" ca="1" si="7"/>
        <v>yes</v>
      </c>
      <c r="M114">
        <f t="shared" si="8"/>
        <v>0</v>
      </c>
      <c r="N114">
        <f t="shared" si="9"/>
        <v>0</v>
      </c>
    </row>
    <row r="115" spans="1:14" x14ac:dyDescent="0.25">
      <c r="A115" t="s">
        <v>0</v>
      </c>
      <c r="B115">
        <v>110439</v>
      </c>
      <c r="C115">
        <v>111210</v>
      </c>
      <c r="D115" t="s">
        <v>1</v>
      </c>
      <c r="F115" t="s">
        <v>0</v>
      </c>
      <c r="G115">
        <v>101539</v>
      </c>
      <c r="H115">
        <v>101607</v>
      </c>
      <c r="I115" t="s">
        <v>2</v>
      </c>
      <c r="J115" t="str">
        <f t="shared" si="5"/>
        <v>$B$79</v>
      </c>
      <c r="K115" t="str">
        <f t="shared" si="6"/>
        <v>$B$79</v>
      </c>
      <c r="L115" t="str">
        <f t="shared" ca="1" si="7"/>
        <v>yes</v>
      </c>
      <c r="M115">
        <f t="shared" si="8"/>
        <v>0</v>
      </c>
      <c r="N115">
        <f t="shared" si="9"/>
        <v>0</v>
      </c>
    </row>
    <row r="116" spans="1:14" x14ac:dyDescent="0.25">
      <c r="A116" t="s">
        <v>0</v>
      </c>
      <c r="B116">
        <v>111468</v>
      </c>
      <c r="C116">
        <v>111541</v>
      </c>
      <c r="D116" t="s">
        <v>1</v>
      </c>
      <c r="F116" t="s">
        <v>0</v>
      </c>
      <c r="G116">
        <v>101705</v>
      </c>
      <c r="H116">
        <v>101782</v>
      </c>
      <c r="I116" t="s">
        <v>2</v>
      </c>
      <c r="J116" t="str">
        <f t="shared" si="5"/>
        <v>$B$80</v>
      </c>
      <c r="K116" t="str">
        <f t="shared" si="6"/>
        <v>$B$80</v>
      </c>
      <c r="L116" t="str">
        <f t="shared" ca="1" si="7"/>
        <v>yes</v>
      </c>
      <c r="M116">
        <f t="shared" si="8"/>
        <v>0</v>
      </c>
      <c r="N116">
        <f t="shared" si="9"/>
        <v>0</v>
      </c>
    </row>
    <row r="117" spans="1:14" x14ac:dyDescent="0.25">
      <c r="A117" t="s">
        <v>0</v>
      </c>
      <c r="B117">
        <v>111640</v>
      </c>
      <c r="C117">
        <v>112151</v>
      </c>
      <c r="D117" t="s">
        <v>1</v>
      </c>
      <c r="F117" t="s">
        <v>0</v>
      </c>
      <c r="G117">
        <v>101927</v>
      </c>
      <c r="H117">
        <v>102013</v>
      </c>
      <c r="I117" t="s">
        <v>2</v>
      </c>
      <c r="J117" t="str">
        <f t="shared" si="5"/>
        <v>$B$81</v>
      </c>
      <c r="K117" t="str">
        <f t="shared" si="6"/>
        <v>$B$81</v>
      </c>
      <c r="L117" t="str">
        <f t="shared" ca="1" si="7"/>
        <v>yes</v>
      </c>
      <c r="M117">
        <f t="shared" si="8"/>
        <v>0</v>
      </c>
      <c r="N117">
        <f t="shared" si="9"/>
        <v>0</v>
      </c>
    </row>
    <row r="118" spans="1:14" x14ac:dyDescent="0.25">
      <c r="A118" t="s">
        <v>0</v>
      </c>
      <c r="B118">
        <v>116811</v>
      </c>
      <c r="C118">
        <v>117228</v>
      </c>
      <c r="D118" t="s">
        <v>1</v>
      </c>
      <c r="F118" t="s">
        <v>0</v>
      </c>
      <c r="G118">
        <v>102085</v>
      </c>
      <c r="H118">
        <v>102119</v>
      </c>
      <c r="I118" t="s">
        <v>2</v>
      </c>
      <c r="J118" t="str">
        <f t="shared" si="5"/>
        <v>$B$82</v>
      </c>
      <c r="K118" t="str">
        <f t="shared" si="6"/>
        <v>$B$82</v>
      </c>
      <c r="L118" t="str">
        <f t="shared" ca="1" si="7"/>
        <v>yes</v>
      </c>
      <c r="M118">
        <f t="shared" si="8"/>
        <v>0</v>
      </c>
      <c r="N118">
        <f t="shared" si="9"/>
        <v>0</v>
      </c>
    </row>
    <row r="119" spans="1:14" x14ac:dyDescent="0.25">
      <c r="A119" t="s">
        <v>0</v>
      </c>
      <c r="B119">
        <v>118150</v>
      </c>
      <c r="C119">
        <v>118416</v>
      </c>
      <c r="D119" t="s">
        <v>1</v>
      </c>
      <c r="F119" t="s">
        <v>0</v>
      </c>
      <c r="G119">
        <v>102219</v>
      </c>
      <c r="H119">
        <v>102324</v>
      </c>
      <c r="I119" t="s">
        <v>2</v>
      </c>
      <c r="J119" t="str">
        <f t="shared" si="5"/>
        <v>$B$83</v>
      </c>
      <c r="K119" t="str">
        <f t="shared" si="6"/>
        <v>n match</v>
      </c>
      <c r="L119" t="str">
        <f t="shared" ca="1" si="7"/>
        <v>no</v>
      </c>
      <c r="M119">
        <f t="shared" si="8"/>
        <v>1</v>
      </c>
      <c r="N119">
        <f t="shared" si="9"/>
        <v>0</v>
      </c>
    </row>
    <row r="120" spans="1:14" x14ac:dyDescent="0.25">
      <c r="A120" t="s">
        <v>0</v>
      </c>
      <c r="B120">
        <v>118512</v>
      </c>
      <c r="C120">
        <v>118670</v>
      </c>
      <c r="D120" t="s">
        <v>1</v>
      </c>
      <c r="F120" t="s">
        <v>0</v>
      </c>
      <c r="G120">
        <v>104469</v>
      </c>
      <c r="H120">
        <v>104549</v>
      </c>
      <c r="I120" t="s">
        <v>2</v>
      </c>
      <c r="J120" t="str">
        <f t="shared" si="5"/>
        <v>$B$97</v>
      </c>
      <c r="K120" t="str">
        <f t="shared" si="6"/>
        <v>$B$97</v>
      </c>
      <c r="L120" t="str">
        <f t="shared" ca="1" si="7"/>
        <v>yes</v>
      </c>
      <c r="M120">
        <f t="shared" si="8"/>
        <v>0</v>
      </c>
      <c r="N120">
        <f t="shared" si="9"/>
        <v>0</v>
      </c>
    </row>
    <row r="121" spans="1:14" x14ac:dyDescent="0.25">
      <c r="A121" t="s">
        <v>0</v>
      </c>
      <c r="B121">
        <v>118814</v>
      </c>
      <c r="C121">
        <v>118906</v>
      </c>
      <c r="D121" t="s">
        <v>1</v>
      </c>
      <c r="F121" t="s">
        <v>0</v>
      </c>
      <c r="G121">
        <v>104641</v>
      </c>
      <c r="H121">
        <v>104733</v>
      </c>
      <c r="I121" t="s">
        <v>2</v>
      </c>
      <c r="J121" t="str">
        <f t="shared" si="5"/>
        <v>$B$98</v>
      </c>
      <c r="K121" t="str">
        <f t="shared" si="6"/>
        <v>$B$98</v>
      </c>
      <c r="L121" t="str">
        <f t="shared" ca="1" si="7"/>
        <v>yes</v>
      </c>
      <c r="M121">
        <f t="shared" si="8"/>
        <v>0</v>
      </c>
      <c r="N121">
        <f t="shared" si="9"/>
        <v>0</v>
      </c>
    </row>
    <row r="122" spans="1:14" x14ac:dyDescent="0.25">
      <c r="A122" t="s">
        <v>0</v>
      </c>
      <c r="B122">
        <v>119401</v>
      </c>
      <c r="C122">
        <v>119697</v>
      </c>
      <c r="D122" t="s">
        <v>1</v>
      </c>
      <c r="F122" t="s">
        <v>0</v>
      </c>
      <c r="G122">
        <v>104795</v>
      </c>
      <c r="H122">
        <v>104848</v>
      </c>
      <c r="I122" t="s">
        <v>2</v>
      </c>
      <c r="J122" t="str">
        <f t="shared" si="5"/>
        <v>$B$99</v>
      </c>
      <c r="K122" t="str">
        <f t="shared" si="6"/>
        <v>$B$99</v>
      </c>
      <c r="L122" t="str">
        <f t="shared" ca="1" si="7"/>
        <v>yes</v>
      </c>
      <c r="M122">
        <f t="shared" si="8"/>
        <v>0</v>
      </c>
      <c r="N122">
        <f t="shared" si="9"/>
        <v>0</v>
      </c>
    </row>
    <row r="123" spans="1:14" x14ac:dyDescent="0.25">
      <c r="A123" t="s">
        <v>0</v>
      </c>
      <c r="B123">
        <v>119862</v>
      </c>
      <c r="C123">
        <v>120005</v>
      </c>
      <c r="D123" t="s">
        <v>1</v>
      </c>
      <c r="F123" t="s">
        <v>0</v>
      </c>
      <c r="G123">
        <v>104928</v>
      </c>
      <c r="H123">
        <v>105044</v>
      </c>
      <c r="I123" t="s">
        <v>2</v>
      </c>
      <c r="J123" t="str">
        <f t="shared" si="5"/>
        <v>$B$100</v>
      </c>
      <c r="K123" t="str">
        <f t="shared" si="6"/>
        <v>$B$100</v>
      </c>
      <c r="L123" t="str">
        <f t="shared" ca="1" si="7"/>
        <v>yes</v>
      </c>
      <c r="M123">
        <f t="shared" si="8"/>
        <v>0</v>
      </c>
      <c r="N123">
        <f t="shared" si="9"/>
        <v>0</v>
      </c>
    </row>
    <row r="124" spans="1:14" x14ac:dyDescent="0.25">
      <c r="A124" t="s">
        <v>0</v>
      </c>
      <c r="B124">
        <v>120144</v>
      </c>
      <c r="C124">
        <v>120203</v>
      </c>
      <c r="D124" t="s">
        <v>1</v>
      </c>
      <c r="F124" t="s">
        <v>0</v>
      </c>
      <c r="G124">
        <v>105124</v>
      </c>
      <c r="H124">
        <v>105222</v>
      </c>
      <c r="I124" t="s">
        <v>2</v>
      </c>
      <c r="J124" t="str">
        <f t="shared" si="5"/>
        <v>$B$101</v>
      </c>
      <c r="K124" t="str">
        <f t="shared" si="6"/>
        <v>$B$101</v>
      </c>
      <c r="L124" t="str">
        <f t="shared" ca="1" si="7"/>
        <v>yes</v>
      </c>
      <c r="M124">
        <f t="shared" si="8"/>
        <v>0</v>
      </c>
      <c r="N124">
        <f t="shared" si="9"/>
        <v>0</v>
      </c>
    </row>
    <row r="125" spans="1:14" x14ac:dyDescent="0.25">
      <c r="A125" t="s">
        <v>0</v>
      </c>
      <c r="B125">
        <v>120274</v>
      </c>
      <c r="C125">
        <v>120342</v>
      </c>
      <c r="D125" t="s">
        <v>1</v>
      </c>
      <c r="F125" t="s">
        <v>0</v>
      </c>
      <c r="G125">
        <v>105733</v>
      </c>
      <c r="H125">
        <v>105780</v>
      </c>
      <c r="I125" t="s">
        <v>2</v>
      </c>
      <c r="J125" t="str">
        <f t="shared" si="5"/>
        <v>$B$102</v>
      </c>
      <c r="K125" t="str">
        <f t="shared" si="6"/>
        <v>$B$102</v>
      </c>
      <c r="L125" t="str">
        <f t="shared" ca="1" si="7"/>
        <v>yes</v>
      </c>
      <c r="M125">
        <f t="shared" si="8"/>
        <v>0</v>
      </c>
      <c r="N125">
        <f t="shared" si="9"/>
        <v>0</v>
      </c>
    </row>
    <row r="126" spans="1:14" x14ac:dyDescent="0.25">
      <c r="A126" t="s">
        <v>0</v>
      </c>
      <c r="B126">
        <v>121009</v>
      </c>
      <c r="C126">
        <v>121089</v>
      </c>
      <c r="D126" t="s">
        <v>1</v>
      </c>
      <c r="F126" t="s">
        <v>0</v>
      </c>
      <c r="G126">
        <v>105870</v>
      </c>
      <c r="H126">
        <v>105962</v>
      </c>
      <c r="I126" t="s">
        <v>2</v>
      </c>
      <c r="J126" t="str">
        <f t="shared" si="5"/>
        <v>$B$103</v>
      </c>
      <c r="K126" t="str">
        <f t="shared" si="6"/>
        <v>$B$103</v>
      </c>
      <c r="L126" t="str">
        <f t="shared" ca="1" si="7"/>
        <v>yes</v>
      </c>
      <c r="M126">
        <f t="shared" si="8"/>
        <v>0</v>
      </c>
      <c r="N126">
        <f t="shared" si="9"/>
        <v>0</v>
      </c>
    </row>
    <row r="127" spans="1:14" x14ac:dyDescent="0.25">
      <c r="A127" t="s">
        <v>0</v>
      </c>
      <c r="B127">
        <v>121178</v>
      </c>
      <c r="C127">
        <v>121280</v>
      </c>
      <c r="D127" t="s">
        <v>1</v>
      </c>
      <c r="F127" t="s">
        <v>0</v>
      </c>
      <c r="G127">
        <v>106427</v>
      </c>
      <c r="H127">
        <v>106534</v>
      </c>
      <c r="I127" t="s">
        <v>2</v>
      </c>
      <c r="J127" t="str">
        <f t="shared" si="5"/>
        <v>$B$104</v>
      </c>
      <c r="K127" t="str">
        <f t="shared" si="6"/>
        <v>$B$104</v>
      </c>
      <c r="L127" t="str">
        <f t="shared" ca="1" si="7"/>
        <v>yes</v>
      </c>
      <c r="M127">
        <f t="shared" si="8"/>
        <v>0</v>
      </c>
      <c r="N127">
        <f t="shared" si="9"/>
        <v>0</v>
      </c>
    </row>
    <row r="128" spans="1:14" x14ac:dyDescent="0.25">
      <c r="A128" t="s">
        <v>0</v>
      </c>
      <c r="B128">
        <v>121381</v>
      </c>
      <c r="C128">
        <v>121523</v>
      </c>
      <c r="D128" t="s">
        <v>1</v>
      </c>
      <c r="F128" t="s">
        <v>0</v>
      </c>
      <c r="G128">
        <v>106625</v>
      </c>
      <c r="H128">
        <v>106689</v>
      </c>
      <c r="I128" t="s">
        <v>2</v>
      </c>
      <c r="J128" t="str">
        <f t="shared" si="5"/>
        <v>$B$105</v>
      </c>
      <c r="K128" t="str">
        <f t="shared" si="6"/>
        <v>$B$105</v>
      </c>
      <c r="L128" t="str">
        <f t="shared" ca="1" si="7"/>
        <v>yes</v>
      </c>
      <c r="M128">
        <f t="shared" si="8"/>
        <v>0</v>
      </c>
      <c r="N128">
        <f t="shared" si="9"/>
        <v>0</v>
      </c>
    </row>
    <row r="129" spans="1:14" x14ac:dyDescent="0.25">
      <c r="A129" t="s">
        <v>0</v>
      </c>
      <c r="B129">
        <v>121610</v>
      </c>
      <c r="C129">
        <v>121687</v>
      </c>
      <c r="D129" t="s">
        <v>1</v>
      </c>
      <c r="F129" t="s">
        <v>0</v>
      </c>
      <c r="G129">
        <v>106800</v>
      </c>
      <c r="H129">
        <v>106902</v>
      </c>
      <c r="I129" t="s">
        <v>2</v>
      </c>
      <c r="J129" t="str">
        <f t="shared" si="5"/>
        <v>$B$106</v>
      </c>
      <c r="K129" t="str">
        <f t="shared" si="6"/>
        <v>n match</v>
      </c>
      <c r="L129" t="str">
        <f t="shared" ca="1" si="7"/>
        <v>no</v>
      </c>
      <c r="M129">
        <f t="shared" si="8"/>
        <v>1</v>
      </c>
      <c r="N129">
        <f t="shared" si="9"/>
        <v>0</v>
      </c>
    </row>
    <row r="130" spans="1:14" x14ac:dyDescent="0.25">
      <c r="A130" t="s">
        <v>0</v>
      </c>
      <c r="B130">
        <v>121786</v>
      </c>
      <c r="C130">
        <v>121853</v>
      </c>
      <c r="D130" t="s">
        <v>1</v>
      </c>
      <c r="F130" t="s">
        <v>0</v>
      </c>
      <c r="G130">
        <v>109387</v>
      </c>
      <c r="H130">
        <v>109686</v>
      </c>
      <c r="I130" t="s">
        <v>2</v>
      </c>
      <c r="J130" t="str">
        <f t="shared" ref="J130:J193" si="10">IFERROR(ADDRESS(IF(G130 = LOOKUP(G130,B:B), MATCH(G130, B:B), 0), 2, 1, 1), "no match")</f>
        <v>$B$113</v>
      </c>
      <c r="K130" t="str">
        <f t="shared" ref="K130:K193" si="11">IFERROR(ADDRESS(IF(H130 = LOOKUP(H130, C:C), MATCH(H130, C:C), 0), 2, 1, 1), "n match")</f>
        <v>$B$113</v>
      </c>
      <c r="L130" t="str">
        <f t="shared" ref="L130:L193" ca="1" si="12">IF(J130 = K130, IF(I130 = INDIRECT(REPLACE(J130,2,1,"D"), "истина"), "yes", "no"), "no")</f>
        <v>yes</v>
      </c>
      <c r="M130">
        <f t="shared" ref="M130:M187" si="13">IF(AND((NOT(J130="no match")),(K130="n match")), 1, 0)</f>
        <v>0</v>
      </c>
      <c r="N130">
        <f t="shared" ref="N130:N187" si="14">IF(AND((NOT(K130="n match")),(J130="no match")), 1, 0)</f>
        <v>0</v>
      </c>
    </row>
    <row r="131" spans="1:14" x14ac:dyDescent="0.25">
      <c r="A131" t="s">
        <v>0</v>
      </c>
      <c r="B131">
        <v>121954</v>
      </c>
      <c r="C131">
        <v>122035</v>
      </c>
      <c r="D131" t="s">
        <v>1</v>
      </c>
      <c r="F131" t="s">
        <v>0</v>
      </c>
      <c r="G131">
        <v>109789</v>
      </c>
      <c r="H131">
        <v>110244</v>
      </c>
      <c r="I131" t="s">
        <v>2</v>
      </c>
      <c r="J131" t="str">
        <f t="shared" si="10"/>
        <v>$B$114</v>
      </c>
      <c r="K131" t="str">
        <f t="shared" si="11"/>
        <v>n match</v>
      </c>
      <c r="L131" t="str">
        <f t="shared" ca="1" si="12"/>
        <v>no</v>
      </c>
      <c r="M131">
        <f t="shared" si="13"/>
        <v>1</v>
      </c>
      <c r="N131">
        <f t="shared" si="14"/>
        <v>0</v>
      </c>
    </row>
    <row r="132" spans="1:14" x14ac:dyDescent="0.25">
      <c r="A132" t="s">
        <v>0</v>
      </c>
      <c r="B132">
        <v>122140</v>
      </c>
      <c r="C132">
        <v>122253</v>
      </c>
      <c r="D132" t="s">
        <v>1</v>
      </c>
      <c r="F132" t="s">
        <v>0</v>
      </c>
      <c r="G132">
        <v>94083</v>
      </c>
      <c r="H132">
        <v>94270</v>
      </c>
      <c r="I132" t="s">
        <v>2</v>
      </c>
      <c r="J132" t="str">
        <f t="shared" si="10"/>
        <v>no match</v>
      </c>
      <c r="K132" t="str">
        <f t="shared" si="11"/>
        <v>n match</v>
      </c>
      <c r="L132" t="str">
        <f t="shared" ca="1" si="12"/>
        <v>no</v>
      </c>
      <c r="M132">
        <f t="shared" si="13"/>
        <v>0</v>
      </c>
      <c r="N132">
        <f t="shared" si="14"/>
        <v>0</v>
      </c>
    </row>
    <row r="133" spans="1:14" x14ac:dyDescent="0.25">
      <c r="A133" t="s">
        <v>0</v>
      </c>
      <c r="B133">
        <v>122546</v>
      </c>
      <c r="C133">
        <v>122664</v>
      </c>
      <c r="D133" t="s">
        <v>1</v>
      </c>
      <c r="F133" t="s">
        <v>0</v>
      </c>
      <c r="G133">
        <v>95374</v>
      </c>
      <c r="H133">
        <v>95422</v>
      </c>
      <c r="I133" t="s">
        <v>2</v>
      </c>
      <c r="J133" t="str">
        <f t="shared" si="10"/>
        <v>$B$68</v>
      </c>
      <c r="K133" t="str">
        <f t="shared" si="11"/>
        <v>$B$68</v>
      </c>
      <c r="L133" t="str">
        <f t="shared" ca="1" si="12"/>
        <v>yes</v>
      </c>
      <c r="M133">
        <f t="shared" si="13"/>
        <v>0</v>
      </c>
      <c r="N133">
        <f t="shared" si="14"/>
        <v>0</v>
      </c>
    </row>
    <row r="134" spans="1:14" x14ac:dyDescent="0.25">
      <c r="A134" t="s">
        <v>0</v>
      </c>
      <c r="B134">
        <v>123564</v>
      </c>
      <c r="C134">
        <v>123653</v>
      </c>
      <c r="D134" t="s">
        <v>1</v>
      </c>
      <c r="F134" t="s">
        <v>0</v>
      </c>
      <c r="G134">
        <v>95815</v>
      </c>
      <c r="H134">
        <v>96150</v>
      </c>
      <c r="I134" t="s">
        <v>2</v>
      </c>
      <c r="J134" t="str">
        <f t="shared" si="10"/>
        <v>$B$69</v>
      </c>
      <c r="K134" t="str">
        <f t="shared" si="11"/>
        <v>$B$69</v>
      </c>
      <c r="L134" t="str">
        <f t="shared" ca="1" si="12"/>
        <v>yes</v>
      </c>
      <c r="M134">
        <f t="shared" si="13"/>
        <v>0</v>
      </c>
      <c r="N134">
        <f t="shared" si="14"/>
        <v>0</v>
      </c>
    </row>
    <row r="135" spans="1:14" x14ac:dyDescent="0.25">
      <c r="A135" t="s">
        <v>0</v>
      </c>
      <c r="B135">
        <v>123737</v>
      </c>
      <c r="C135">
        <v>124018</v>
      </c>
      <c r="D135" t="s">
        <v>1</v>
      </c>
      <c r="F135" t="s">
        <v>0</v>
      </c>
      <c r="G135">
        <v>96259</v>
      </c>
      <c r="H135">
        <v>96444</v>
      </c>
      <c r="I135" t="s">
        <v>2</v>
      </c>
      <c r="J135" t="str">
        <f t="shared" si="10"/>
        <v>$B$70</v>
      </c>
      <c r="K135" t="str">
        <f t="shared" si="11"/>
        <v>$B$70</v>
      </c>
      <c r="L135" t="str">
        <f t="shared" ca="1" si="12"/>
        <v>yes</v>
      </c>
      <c r="M135">
        <f t="shared" si="13"/>
        <v>0</v>
      </c>
      <c r="N135">
        <f t="shared" si="14"/>
        <v>0</v>
      </c>
    </row>
    <row r="136" spans="1:14" x14ac:dyDescent="0.25">
      <c r="A136" t="s">
        <v>0</v>
      </c>
      <c r="B136">
        <v>124344</v>
      </c>
      <c r="C136">
        <v>124601</v>
      </c>
      <c r="D136" t="s">
        <v>1</v>
      </c>
      <c r="F136" t="s">
        <v>0</v>
      </c>
      <c r="G136">
        <v>98452</v>
      </c>
      <c r="H136">
        <v>98519</v>
      </c>
      <c r="I136" t="s">
        <v>2</v>
      </c>
      <c r="J136" t="str">
        <f t="shared" si="10"/>
        <v>$B$71</v>
      </c>
      <c r="K136" t="str">
        <f t="shared" si="11"/>
        <v>$B$71</v>
      </c>
      <c r="L136" t="str">
        <f t="shared" ca="1" si="12"/>
        <v>yes</v>
      </c>
      <c r="M136">
        <f t="shared" si="13"/>
        <v>0</v>
      </c>
      <c r="N136">
        <f t="shared" si="14"/>
        <v>0</v>
      </c>
    </row>
    <row r="137" spans="1:14" x14ac:dyDescent="0.25">
      <c r="A137" t="s">
        <v>0</v>
      </c>
      <c r="B137">
        <v>116811</v>
      </c>
      <c r="C137">
        <v>117228</v>
      </c>
      <c r="D137" t="s">
        <v>1</v>
      </c>
      <c r="F137" t="s">
        <v>0</v>
      </c>
      <c r="G137">
        <v>98670</v>
      </c>
      <c r="H137">
        <v>98739</v>
      </c>
      <c r="I137" t="s">
        <v>2</v>
      </c>
      <c r="J137" t="str">
        <f t="shared" si="10"/>
        <v>$B$72</v>
      </c>
      <c r="K137" t="str">
        <f t="shared" si="11"/>
        <v>$B$72</v>
      </c>
      <c r="L137" t="str">
        <f t="shared" ca="1" si="12"/>
        <v>yes</v>
      </c>
      <c r="M137">
        <f t="shared" si="13"/>
        <v>0</v>
      </c>
      <c r="N137">
        <f t="shared" si="14"/>
        <v>0</v>
      </c>
    </row>
    <row r="138" spans="1:14" x14ac:dyDescent="0.25">
      <c r="A138" t="s">
        <v>0</v>
      </c>
      <c r="B138">
        <v>118150</v>
      </c>
      <c r="C138">
        <v>118416</v>
      </c>
      <c r="D138" t="s">
        <v>1</v>
      </c>
      <c r="F138" t="s">
        <v>0</v>
      </c>
      <c r="G138">
        <v>99693</v>
      </c>
      <c r="H138">
        <v>99745</v>
      </c>
      <c r="I138" t="s">
        <v>2</v>
      </c>
      <c r="J138" t="str">
        <f t="shared" si="10"/>
        <v>$B$74</v>
      </c>
      <c r="K138" t="str">
        <f t="shared" si="11"/>
        <v>$B$74</v>
      </c>
      <c r="L138" t="str">
        <f t="shared" ca="1" si="12"/>
        <v>yes</v>
      </c>
      <c r="M138">
        <f t="shared" si="13"/>
        <v>0</v>
      </c>
      <c r="N138">
        <f t="shared" si="14"/>
        <v>0</v>
      </c>
    </row>
    <row r="139" spans="1:14" x14ac:dyDescent="0.25">
      <c r="A139" t="s">
        <v>0</v>
      </c>
      <c r="B139">
        <v>118512</v>
      </c>
      <c r="C139">
        <v>118670</v>
      </c>
      <c r="D139" t="s">
        <v>1</v>
      </c>
      <c r="F139" t="s">
        <v>0</v>
      </c>
      <c r="G139">
        <v>99859</v>
      </c>
      <c r="H139">
        <v>99916</v>
      </c>
      <c r="I139" t="s">
        <v>2</v>
      </c>
      <c r="J139" t="str">
        <f t="shared" si="10"/>
        <v>$B$75</v>
      </c>
      <c r="K139" t="str">
        <f t="shared" si="11"/>
        <v>$B$75</v>
      </c>
      <c r="L139" t="str">
        <f t="shared" ca="1" si="12"/>
        <v>yes</v>
      </c>
      <c r="M139">
        <f t="shared" si="13"/>
        <v>0</v>
      </c>
      <c r="N139">
        <f t="shared" si="14"/>
        <v>0</v>
      </c>
    </row>
    <row r="140" spans="1:14" x14ac:dyDescent="0.25">
      <c r="A140" t="s">
        <v>0</v>
      </c>
      <c r="B140">
        <v>118814</v>
      </c>
      <c r="C140">
        <v>118906</v>
      </c>
      <c r="D140" t="s">
        <v>1</v>
      </c>
      <c r="F140" t="s">
        <v>0</v>
      </c>
      <c r="G140">
        <v>100009</v>
      </c>
      <c r="H140">
        <v>100379</v>
      </c>
      <c r="I140" t="s">
        <v>2</v>
      </c>
      <c r="J140" t="str">
        <f t="shared" si="10"/>
        <v>$B$76</v>
      </c>
      <c r="K140" t="str">
        <f t="shared" si="11"/>
        <v>$B$76</v>
      </c>
      <c r="L140" t="str">
        <f t="shared" ca="1" si="12"/>
        <v>yes</v>
      </c>
      <c r="M140">
        <f t="shared" si="13"/>
        <v>0</v>
      </c>
      <c r="N140">
        <f t="shared" si="14"/>
        <v>0</v>
      </c>
    </row>
    <row r="141" spans="1:14" x14ac:dyDescent="0.25">
      <c r="A141" t="s">
        <v>0</v>
      </c>
      <c r="B141">
        <v>119401</v>
      </c>
      <c r="C141">
        <v>119697</v>
      </c>
      <c r="D141" t="s">
        <v>1</v>
      </c>
      <c r="F141" t="s">
        <v>0</v>
      </c>
      <c r="G141">
        <v>100467</v>
      </c>
      <c r="H141">
        <v>100530</v>
      </c>
      <c r="I141" t="s">
        <v>2</v>
      </c>
      <c r="J141" t="str">
        <f t="shared" si="10"/>
        <v>$B$77</v>
      </c>
      <c r="K141" t="str">
        <f t="shared" si="11"/>
        <v>$B$77</v>
      </c>
      <c r="L141" t="str">
        <f t="shared" ca="1" si="12"/>
        <v>yes</v>
      </c>
      <c r="M141">
        <f t="shared" si="13"/>
        <v>0</v>
      </c>
      <c r="N141">
        <f t="shared" si="14"/>
        <v>0</v>
      </c>
    </row>
    <row r="142" spans="1:14" x14ac:dyDescent="0.25">
      <c r="A142" t="s">
        <v>0</v>
      </c>
      <c r="B142">
        <v>119862</v>
      </c>
      <c r="C142">
        <v>120005</v>
      </c>
      <c r="D142" t="s">
        <v>1</v>
      </c>
      <c r="F142" t="s">
        <v>0</v>
      </c>
      <c r="G142">
        <v>101337</v>
      </c>
      <c r="H142">
        <v>101435</v>
      </c>
      <c r="I142" t="s">
        <v>2</v>
      </c>
      <c r="J142" t="str">
        <f t="shared" si="10"/>
        <v>$B$78</v>
      </c>
      <c r="K142" t="str">
        <f t="shared" si="11"/>
        <v>$B$78</v>
      </c>
      <c r="L142" t="str">
        <f t="shared" ca="1" si="12"/>
        <v>yes</v>
      </c>
      <c r="M142">
        <f t="shared" si="13"/>
        <v>0</v>
      </c>
      <c r="N142">
        <f t="shared" si="14"/>
        <v>0</v>
      </c>
    </row>
    <row r="143" spans="1:14" x14ac:dyDescent="0.25">
      <c r="A143" t="s">
        <v>0</v>
      </c>
      <c r="B143">
        <v>120144</v>
      </c>
      <c r="C143">
        <v>120203</v>
      </c>
      <c r="D143" t="s">
        <v>1</v>
      </c>
      <c r="F143" t="s">
        <v>0</v>
      </c>
      <c r="G143">
        <v>101539</v>
      </c>
      <c r="H143">
        <v>101607</v>
      </c>
      <c r="I143" t="s">
        <v>2</v>
      </c>
      <c r="J143" t="str">
        <f t="shared" si="10"/>
        <v>$B$79</v>
      </c>
      <c r="K143" t="str">
        <f t="shared" si="11"/>
        <v>$B$79</v>
      </c>
      <c r="L143" t="str">
        <f t="shared" ca="1" si="12"/>
        <v>yes</v>
      </c>
      <c r="M143">
        <f t="shared" si="13"/>
        <v>0</v>
      </c>
      <c r="N143">
        <f t="shared" si="14"/>
        <v>0</v>
      </c>
    </row>
    <row r="144" spans="1:14" x14ac:dyDescent="0.25">
      <c r="A144" t="s">
        <v>0</v>
      </c>
      <c r="B144">
        <v>120274</v>
      </c>
      <c r="C144">
        <v>120342</v>
      </c>
      <c r="D144" t="s">
        <v>1</v>
      </c>
      <c r="F144" t="s">
        <v>0</v>
      </c>
      <c r="G144">
        <v>101705</v>
      </c>
      <c r="H144">
        <v>101782</v>
      </c>
      <c r="I144" t="s">
        <v>2</v>
      </c>
      <c r="J144" t="str">
        <f t="shared" si="10"/>
        <v>$B$80</v>
      </c>
      <c r="K144" t="str">
        <f t="shared" si="11"/>
        <v>$B$80</v>
      </c>
      <c r="L144" t="str">
        <f t="shared" ca="1" si="12"/>
        <v>yes</v>
      </c>
      <c r="M144">
        <f t="shared" si="13"/>
        <v>0</v>
      </c>
      <c r="N144">
        <f t="shared" si="14"/>
        <v>0</v>
      </c>
    </row>
    <row r="145" spans="1:14" x14ac:dyDescent="0.25">
      <c r="A145" t="s">
        <v>0</v>
      </c>
      <c r="B145">
        <v>121009</v>
      </c>
      <c r="C145">
        <v>121089</v>
      </c>
      <c r="D145" t="s">
        <v>1</v>
      </c>
      <c r="F145" t="s">
        <v>0</v>
      </c>
      <c r="G145">
        <v>101927</v>
      </c>
      <c r="H145">
        <v>102013</v>
      </c>
      <c r="I145" t="s">
        <v>2</v>
      </c>
      <c r="J145" t="str">
        <f t="shared" si="10"/>
        <v>$B$81</v>
      </c>
      <c r="K145" t="str">
        <f t="shared" si="11"/>
        <v>$B$81</v>
      </c>
      <c r="L145" t="str">
        <f t="shared" ca="1" si="12"/>
        <v>yes</v>
      </c>
      <c r="M145">
        <f t="shared" si="13"/>
        <v>0</v>
      </c>
      <c r="N145">
        <f t="shared" si="14"/>
        <v>0</v>
      </c>
    </row>
    <row r="146" spans="1:14" x14ac:dyDescent="0.25">
      <c r="A146" t="s">
        <v>0</v>
      </c>
      <c r="B146">
        <v>121178</v>
      </c>
      <c r="C146">
        <v>121280</v>
      </c>
      <c r="D146" t="s">
        <v>1</v>
      </c>
      <c r="F146" t="s">
        <v>0</v>
      </c>
      <c r="G146">
        <v>102085</v>
      </c>
      <c r="H146">
        <v>102119</v>
      </c>
      <c r="I146" t="s">
        <v>2</v>
      </c>
      <c r="J146" t="str">
        <f t="shared" si="10"/>
        <v>$B$82</v>
      </c>
      <c r="K146" t="str">
        <f t="shared" si="11"/>
        <v>$B$82</v>
      </c>
      <c r="L146" t="str">
        <f t="shared" ca="1" si="12"/>
        <v>yes</v>
      </c>
      <c r="M146">
        <f t="shared" si="13"/>
        <v>0</v>
      </c>
      <c r="N146">
        <f t="shared" si="14"/>
        <v>0</v>
      </c>
    </row>
    <row r="147" spans="1:14" x14ac:dyDescent="0.25">
      <c r="A147" t="s">
        <v>0</v>
      </c>
      <c r="B147">
        <v>121381</v>
      </c>
      <c r="C147">
        <v>121523</v>
      </c>
      <c r="D147" t="s">
        <v>1</v>
      </c>
      <c r="F147" t="s">
        <v>0</v>
      </c>
      <c r="G147">
        <v>102219</v>
      </c>
      <c r="H147">
        <v>102324</v>
      </c>
      <c r="I147" t="s">
        <v>2</v>
      </c>
      <c r="J147" t="str">
        <f t="shared" si="10"/>
        <v>$B$83</v>
      </c>
      <c r="K147" t="str">
        <f t="shared" si="11"/>
        <v>n match</v>
      </c>
      <c r="L147" t="str">
        <f t="shared" ca="1" si="12"/>
        <v>no</v>
      </c>
      <c r="M147">
        <f t="shared" si="13"/>
        <v>1</v>
      </c>
      <c r="N147">
        <f t="shared" si="14"/>
        <v>0</v>
      </c>
    </row>
    <row r="148" spans="1:14" x14ac:dyDescent="0.25">
      <c r="A148" t="s">
        <v>0</v>
      </c>
      <c r="B148">
        <v>121610</v>
      </c>
      <c r="C148">
        <v>121687</v>
      </c>
      <c r="D148" t="s">
        <v>1</v>
      </c>
      <c r="F148" t="s">
        <v>0</v>
      </c>
      <c r="G148">
        <v>104469</v>
      </c>
      <c r="H148">
        <v>104549</v>
      </c>
      <c r="I148" t="s">
        <v>2</v>
      </c>
      <c r="J148" t="str">
        <f t="shared" si="10"/>
        <v>$B$97</v>
      </c>
      <c r="K148" t="str">
        <f t="shared" si="11"/>
        <v>$B$97</v>
      </c>
      <c r="L148" t="str">
        <f t="shared" ca="1" si="12"/>
        <v>yes</v>
      </c>
      <c r="M148">
        <f t="shared" si="13"/>
        <v>0</v>
      </c>
      <c r="N148">
        <f t="shared" si="14"/>
        <v>0</v>
      </c>
    </row>
    <row r="149" spans="1:14" x14ac:dyDescent="0.25">
      <c r="A149" t="s">
        <v>0</v>
      </c>
      <c r="B149">
        <v>121786</v>
      </c>
      <c r="C149">
        <v>121853</v>
      </c>
      <c r="D149" t="s">
        <v>1</v>
      </c>
      <c r="F149" t="s">
        <v>0</v>
      </c>
      <c r="G149">
        <v>104641</v>
      </c>
      <c r="H149">
        <v>104733</v>
      </c>
      <c r="I149" t="s">
        <v>2</v>
      </c>
      <c r="J149" t="str">
        <f t="shared" si="10"/>
        <v>$B$98</v>
      </c>
      <c r="K149" t="str">
        <f t="shared" si="11"/>
        <v>$B$98</v>
      </c>
      <c r="L149" t="str">
        <f t="shared" ca="1" si="12"/>
        <v>yes</v>
      </c>
      <c r="M149">
        <f t="shared" si="13"/>
        <v>0</v>
      </c>
      <c r="N149">
        <f t="shared" si="14"/>
        <v>0</v>
      </c>
    </row>
    <row r="150" spans="1:14" x14ac:dyDescent="0.25">
      <c r="A150" t="s">
        <v>0</v>
      </c>
      <c r="B150">
        <v>121954</v>
      </c>
      <c r="C150">
        <v>122035</v>
      </c>
      <c r="D150" t="s">
        <v>1</v>
      </c>
      <c r="F150" t="s">
        <v>0</v>
      </c>
      <c r="G150">
        <v>104795</v>
      </c>
      <c r="H150">
        <v>104848</v>
      </c>
      <c r="I150" t="s">
        <v>2</v>
      </c>
      <c r="J150" t="str">
        <f t="shared" si="10"/>
        <v>$B$99</v>
      </c>
      <c r="K150" t="str">
        <f t="shared" si="11"/>
        <v>$B$99</v>
      </c>
      <c r="L150" t="str">
        <f t="shared" ca="1" si="12"/>
        <v>yes</v>
      </c>
      <c r="M150">
        <f t="shared" si="13"/>
        <v>0</v>
      </c>
      <c r="N150">
        <f t="shared" si="14"/>
        <v>0</v>
      </c>
    </row>
    <row r="151" spans="1:14" x14ac:dyDescent="0.25">
      <c r="A151" t="s">
        <v>0</v>
      </c>
      <c r="B151">
        <v>122140</v>
      </c>
      <c r="C151">
        <v>122253</v>
      </c>
      <c r="D151" t="s">
        <v>1</v>
      </c>
      <c r="F151" t="s">
        <v>0</v>
      </c>
      <c r="G151">
        <v>104928</v>
      </c>
      <c r="H151">
        <v>105044</v>
      </c>
      <c r="I151" t="s">
        <v>2</v>
      </c>
      <c r="J151" t="str">
        <f t="shared" si="10"/>
        <v>$B$100</v>
      </c>
      <c r="K151" t="str">
        <f t="shared" si="11"/>
        <v>$B$100</v>
      </c>
      <c r="L151" t="str">
        <f t="shared" ca="1" si="12"/>
        <v>yes</v>
      </c>
      <c r="M151">
        <f t="shared" si="13"/>
        <v>0</v>
      </c>
      <c r="N151">
        <f t="shared" si="14"/>
        <v>0</v>
      </c>
    </row>
    <row r="152" spans="1:14" x14ac:dyDescent="0.25">
      <c r="A152" t="s">
        <v>0</v>
      </c>
      <c r="B152">
        <v>122522</v>
      </c>
      <c r="C152">
        <v>122664</v>
      </c>
      <c r="D152" t="s">
        <v>1</v>
      </c>
      <c r="F152" t="s">
        <v>0</v>
      </c>
      <c r="G152">
        <v>105124</v>
      </c>
      <c r="H152">
        <v>105222</v>
      </c>
      <c r="I152" t="s">
        <v>2</v>
      </c>
      <c r="J152" t="str">
        <f t="shared" si="10"/>
        <v>$B$101</v>
      </c>
      <c r="K152" t="str">
        <f t="shared" si="11"/>
        <v>$B$101</v>
      </c>
      <c r="L152" t="str">
        <f t="shared" ca="1" si="12"/>
        <v>yes</v>
      </c>
      <c r="M152">
        <f t="shared" si="13"/>
        <v>0</v>
      </c>
      <c r="N152">
        <f t="shared" si="14"/>
        <v>0</v>
      </c>
    </row>
    <row r="153" spans="1:14" x14ac:dyDescent="0.25">
      <c r="A153" t="s">
        <v>0</v>
      </c>
      <c r="B153">
        <v>123564</v>
      </c>
      <c r="C153">
        <v>123653</v>
      </c>
      <c r="D153" t="s">
        <v>1</v>
      </c>
      <c r="F153" t="s">
        <v>0</v>
      </c>
      <c r="G153">
        <v>105733</v>
      </c>
      <c r="H153">
        <v>105780</v>
      </c>
      <c r="I153" t="s">
        <v>2</v>
      </c>
      <c r="J153" t="str">
        <f t="shared" si="10"/>
        <v>$B$102</v>
      </c>
      <c r="K153" t="str">
        <f t="shared" si="11"/>
        <v>$B$102</v>
      </c>
      <c r="L153" t="str">
        <f t="shared" ca="1" si="12"/>
        <v>yes</v>
      </c>
      <c r="M153">
        <f t="shared" si="13"/>
        <v>0</v>
      </c>
      <c r="N153">
        <f t="shared" si="14"/>
        <v>0</v>
      </c>
    </row>
    <row r="154" spans="1:14" x14ac:dyDescent="0.25">
      <c r="A154" t="s">
        <v>0</v>
      </c>
      <c r="B154">
        <v>123737</v>
      </c>
      <c r="C154">
        <v>124018</v>
      </c>
      <c r="D154" t="s">
        <v>1</v>
      </c>
      <c r="F154" t="s">
        <v>0</v>
      </c>
      <c r="G154">
        <v>105870</v>
      </c>
      <c r="H154">
        <v>105962</v>
      </c>
      <c r="I154" t="s">
        <v>2</v>
      </c>
      <c r="J154" t="str">
        <f t="shared" si="10"/>
        <v>$B$103</v>
      </c>
      <c r="K154" t="str">
        <f t="shared" si="11"/>
        <v>$B$103</v>
      </c>
      <c r="L154" t="str">
        <f t="shared" ca="1" si="12"/>
        <v>yes</v>
      </c>
      <c r="M154">
        <f t="shared" si="13"/>
        <v>0</v>
      </c>
      <c r="N154">
        <f t="shared" si="14"/>
        <v>0</v>
      </c>
    </row>
    <row r="155" spans="1:14" x14ac:dyDescent="0.25">
      <c r="A155" t="s">
        <v>0</v>
      </c>
      <c r="B155">
        <v>124344</v>
      </c>
      <c r="C155">
        <v>124601</v>
      </c>
      <c r="D155" t="s">
        <v>1</v>
      </c>
      <c r="F155" t="s">
        <v>0</v>
      </c>
      <c r="G155">
        <v>106427</v>
      </c>
      <c r="H155">
        <v>106534</v>
      </c>
      <c r="I155" t="s">
        <v>2</v>
      </c>
      <c r="J155" t="str">
        <f t="shared" si="10"/>
        <v>$B$104</v>
      </c>
      <c r="K155" t="str">
        <f t="shared" si="11"/>
        <v>$B$104</v>
      </c>
      <c r="L155" t="str">
        <f t="shared" ca="1" si="12"/>
        <v>yes</v>
      </c>
      <c r="M155">
        <f t="shared" si="13"/>
        <v>0</v>
      </c>
      <c r="N155">
        <f t="shared" si="14"/>
        <v>0</v>
      </c>
    </row>
    <row r="156" spans="1:14" x14ac:dyDescent="0.25">
      <c r="A156" t="s">
        <v>0</v>
      </c>
      <c r="B156">
        <v>125936</v>
      </c>
      <c r="C156">
        <v>126207</v>
      </c>
      <c r="D156" t="s">
        <v>2</v>
      </c>
      <c r="F156" t="s">
        <v>0</v>
      </c>
      <c r="G156">
        <v>106625</v>
      </c>
      <c r="H156">
        <v>106689</v>
      </c>
      <c r="I156" t="s">
        <v>2</v>
      </c>
      <c r="J156" t="str">
        <f t="shared" si="10"/>
        <v>$B$105</v>
      </c>
      <c r="K156" t="str">
        <f t="shared" si="11"/>
        <v>$B$105</v>
      </c>
      <c r="L156" t="str">
        <f t="shared" ca="1" si="12"/>
        <v>yes</v>
      </c>
      <c r="M156">
        <f t="shared" si="13"/>
        <v>0</v>
      </c>
      <c r="N156">
        <f t="shared" si="14"/>
        <v>0</v>
      </c>
    </row>
    <row r="157" spans="1:14" x14ac:dyDescent="0.25">
      <c r="A157" t="s">
        <v>0</v>
      </c>
      <c r="B157">
        <v>126293</v>
      </c>
      <c r="C157">
        <v>126462</v>
      </c>
      <c r="D157" t="s">
        <v>2</v>
      </c>
      <c r="F157" t="s">
        <v>0</v>
      </c>
      <c r="G157">
        <v>106800</v>
      </c>
      <c r="H157">
        <v>106902</v>
      </c>
      <c r="I157" t="s">
        <v>2</v>
      </c>
      <c r="J157" t="str">
        <f t="shared" si="10"/>
        <v>$B$106</v>
      </c>
      <c r="K157" t="str">
        <f t="shared" si="11"/>
        <v>n match</v>
      </c>
      <c r="L157" t="str">
        <f t="shared" ca="1" si="12"/>
        <v>no</v>
      </c>
      <c r="M157">
        <f t="shared" si="13"/>
        <v>1</v>
      </c>
      <c r="N157">
        <f t="shared" si="14"/>
        <v>0</v>
      </c>
    </row>
    <row r="158" spans="1:14" x14ac:dyDescent="0.25">
      <c r="A158" t="s">
        <v>0</v>
      </c>
      <c r="B158">
        <v>141597</v>
      </c>
      <c r="C158">
        <v>142251</v>
      </c>
      <c r="D158" t="s">
        <v>1</v>
      </c>
      <c r="F158" t="s">
        <v>0</v>
      </c>
      <c r="G158">
        <v>109387</v>
      </c>
      <c r="H158">
        <v>109686</v>
      </c>
      <c r="I158" t="s">
        <v>2</v>
      </c>
      <c r="J158" t="str">
        <f t="shared" si="10"/>
        <v>$B$113</v>
      </c>
      <c r="K158" t="str">
        <f t="shared" si="11"/>
        <v>$B$113</v>
      </c>
      <c r="L158" t="str">
        <f t="shared" ca="1" si="12"/>
        <v>yes</v>
      </c>
      <c r="M158">
        <f t="shared" si="13"/>
        <v>0</v>
      </c>
      <c r="N158">
        <f t="shared" si="14"/>
        <v>0</v>
      </c>
    </row>
    <row r="159" spans="1:14" x14ac:dyDescent="0.25">
      <c r="A159" t="s">
        <v>0</v>
      </c>
      <c r="B159">
        <v>165656</v>
      </c>
      <c r="C159">
        <v>166382</v>
      </c>
      <c r="D159" t="s">
        <v>2</v>
      </c>
      <c r="F159" t="s">
        <v>0</v>
      </c>
      <c r="G159">
        <v>109789</v>
      </c>
      <c r="H159">
        <v>110244</v>
      </c>
      <c r="I159" t="s">
        <v>2</v>
      </c>
      <c r="J159" t="str">
        <f t="shared" si="10"/>
        <v>$B$114</v>
      </c>
      <c r="K159" t="str">
        <f t="shared" si="11"/>
        <v>n match</v>
      </c>
      <c r="L159" t="str">
        <f t="shared" ca="1" si="12"/>
        <v>no</v>
      </c>
      <c r="M159">
        <f t="shared" si="13"/>
        <v>1</v>
      </c>
      <c r="N159">
        <f t="shared" si="14"/>
        <v>0</v>
      </c>
    </row>
    <row r="160" spans="1:14" x14ac:dyDescent="0.25">
      <c r="A160" t="s">
        <v>0</v>
      </c>
      <c r="B160">
        <v>166986</v>
      </c>
      <c r="C160">
        <v>167333</v>
      </c>
      <c r="D160" t="s">
        <v>2</v>
      </c>
      <c r="F160" t="s">
        <v>0</v>
      </c>
      <c r="G160">
        <v>94517</v>
      </c>
      <c r="H160">
        <v>94589</v>
      </c>
      <c r="I160" t="s">
        <v>2</v>
      </c>
      <c r="J160" t="str">
        <f t="shared" si="10"/>
        <v>no match</v>
      </c>
      <c r="K160" t="str">
        <f t="shared" si="11"/>
        <v>n match</v>
      </c>
      <c r="L160" t="str">
        <f t="shared" ca="1" si="12"/>
        <v>no</v>
      </c>
      <c r="M160">
        <f t="shared" si="13"/>
        <v>0</v>
      </c>
      <c r="N160">
        <f t="shared" si="14"/>
        <v>0</v>
      </c>
    </row>
    <row r="161" spans="1:14" x14ac:dyDescent="0.25">
      <c r="A161" t="s">
        <v>0</v>
      </c>
      <c r="B161">
        <v>167512</v>
      </c>
      <c r="C161">
        <v>167705</v>
      </c>
      <c r="D161" t="s">
        <v>2</v>
      </c>
      <c r="F161" t="s">
        <v>0</v>
      </c>
      <c r="G161">
        <v>95374</v>
      </c>
      <c r="H161">
        <v>95422</v>
      </c>
      <c r="I161" t="s">
        <v>2</v>
      </c>
      <c r="J161" t="str">
        <f t="shared" si="10"/>
        <v>$B$68</v>
      </c>
      <c r="K161" t="str">
        <f t="shared" si="11"/>
        <v>$B$68</v>
      </c>
      <c r="L161" t="str">
        <f t="shared" ca="1" si="12"/>
        <v>yes</v>
      </c>
      <c r="M161">
        <f t="shared" si="13"/>
        <v>0</v>
      </c>
      <c r="N161">
        <f t="shared" si="14"/>
        <v>0</v>
      </c>
    </row>
    <row r="162" spans="1:14" x14ac:dyDescent="0.25">
      <c r="A162" t="s">
        <v>0</v>
      </c>
      <c r="B162">
        <v>167819</v>
      </c>
      <c r="C162">
        <v>167981</v>
      </c>
      <c r="D162" t="s">
        <v>2</v>
      </c>
      <c r="F162" t="s">
        <v>0</v>
      </c>
      <c r="G162">
        <v>95815</v>
      </c>
      <c r="H162">
        <v>96150</v>
      </c>
      <c r="I162" t="s">
        <v>2</v>
      </c>
      <c r="J162" t="str">
        <f t="shared" si="10"/>
        <v>$B$69</v>
      </c>
      <c r="K162" t="str">
        <f t="shared" si="11"/>
        <v>$B$69</v>
      </c>
      <c r="L162" t="str">
        <f t="shared" ca="1" si="12"/>
        <v>yes</v>
      </c>
      <c r="M162">
        <f t="shared" si="13"/>
        <v>0</v>
      </c>
      <c r="N162">
        <f t="shared" si="14"/>
        <v>0</v>
      </c>
    </row>
    <row r="163" spans="1:14" x14ac:dyDescent="0.25">
      <c r="A163" t="s">
        <v>0</v>
      </c>
      <c r="B163">
        <v>168304</v>
      </c>
      <c r="C163">
        <v>168453</v>
      </c>
      <c r="D163" t="s">
        <v>2</v>
      </c>
      <c r="F163" t="s">
        <v>0</v>
      </c>
      <c r="G163">
        <v>96259</v>
      </c>
      <c r="H163">
        <v>96444</v>
      </c>
      <c r="I163" t="s">
        <v>2</v>
      </c>
      <c r="J163" t="str">
        <f t="shared" si="10"/>
        <v>$B$70</v>
      </c>
      <c r="K163" t="str">
        <f t="shared" si="11"/>
        <v>$B$70</v>
      </c>
      <c r="L163" t="str">
        <f t="shared" ca="1" si="12"/>
        <v>yes</v>
      </c>
      <c r="M163">
        <f t="shared" si="13"/>
        <v>0</v>
      </c>
      <c r="N163">
        <f t="shared" si="14"/>
        <v>0</v>
      </c>
    </row>
    <row r="164" spans="1:14" x14ac:dyDescent="0.25">
      <c r="A164" t="s">
        <v>0</v>
      </c>
      <c r="B164">
        <v>168535</v>
      </c>
      <c r="C164">
        <v>169370</v>
      </c>
      <c r="D164" t="s">
        <v>2</v>
      </c>
      <c r="F164" t="s">
        <v>0</v>
      </c>
      <c r="G164">
        <v>98452</v>
      </c>
      <c r="H164">
        <v>98519</v>
      </c>
      <c r="I164" t="s">
        <v>2</v>
      </c>
      <c r="J164" t="str">
        <f t="shared" si="10"/>
        <v>$B$71</v>
      </c>
      <c r="K164" t="str">
        <f t="shared" si="11"/>
        <v>$B$71</v>
      </c>
      <c r="L164" t="str">
        <f t="shared" ca="1" si="12"/>
        <v>yes</v>
      </c>
      <c r="M164">
        <f t="shared" si="13"/>
        <v>0</v>
      </c>
      <c r="N164">
        <f t="shared" si="14"/>
        <v>0</v>
      </c>
    </row>
    <row r="165" spans="1:14" x14ac:dyDescent="0.25">
      <c r="A165" t="s">
        <v>0</v>
      </c>
      <c r="B165">
        <v>165656</v>
      </c>
      <c r="C165">
        <v>166382</v>
      </c>
      <c r="D165" t="s">
        <v>2</v>
      </c>
      <c r="F165" t="s">
        <v>0</v>
      </c>
      <c r="G165">
        <v>98670</v>
      </c>
      <c r="H165">
        <v>98739</v>
      </c>
      <c r="I165" t="s">
        <v>2</v>
      </c>
      <c r="J165" t="str">
        <f t="shared" si="10"/>
        <v>$B$72</v>
      </c>
      <c r="K165" t="str">
        <f t="shared" si="11"/>
        <v>$B$72</v>
      </c>
      <c r="L165" t="str">
        <f t="shared" ca="1" si="12"/>
        <v>yes</v>
      </c>
      <c r="M165">
        <f t="shared" si="13"/>
        <v>0</v>
      </c>
      <c r="N165">
        <f t="shared" si="14"/>
        <v>0</v>
      </c>
    </row>
    <row r="166" spans="1:14" x14ac:dyDescent="0.25">
      <c r="A166" t="s">
        <v>0</v>
      </c>
      <c r="B166">
        <v>166986</v>
      </c>
      <c r="C166">
        <v>167333</v>
      </c>
      <c r="D166" t="s">
        <v>2</v>
      </c>
      <c r="F166" t="s">
        <v>0</v>
      </c>
      <c r="G166">
        <v>99693</v>
      </c>
      <c r="H166">
        <v>99745</v>
      </c>
      <c r="I166" t="s">
        <v>2</v>
      </c>
      <c r="J166" t="str">
        <f t="shared" si="10"/>
        <v>$B$74</v>
      </c>
      <c r="K166" t="str">
        <f t="shared" si="11"/>
        <v>$B$74</v>
      </c>
      <c r="L166" t="str">
        <f t="shared" ca="1" si="12"/>
        <v>yes</v>
      </c>
      <c r="M166">
        <f t="shared" si="13"/>
        <v>0</v>
      </c>
      <c r="N166">
        <f t="shared" si="14"/>
        <v>0</v>
      </c>
    </row>
    <row r="167" spans="1:14" x14ac:dyDescent="0.25">
      <c r="A167" t="s">
        <v>0</v>
      </c>
      <c r="B167">
        <v>167512</v>
      </c>
      <c r="C167">
        <v>167705</v>
      </c>
      <c r="D167" t="s">
        <v>2</v>
      </c>
      <c r="F167" t="s">
        <v>0</v>
      </c>
      <c r="G167">
        <v>99859</v>
      </c>
      <c r="H167">
        <v>99916</v>
      </c>
      <c r="I167" t="s">
        <v>2</v>
      </c>
      <c r="J167" t="str">
        <f t="shared" si="10"/>
        <v>$B$75</v>
      </c>
      <c r="K167" t="str">
        <f t="shared" si="11"/>
        <v>$B$75</v>
      </c>
      <c r="L167" t="str">
        <f t="shared" ca="1" si="12"/>
        <v>yes</v>
      </c>
      <c r="M167">
        <f t="shared" si="13"/>
        <v>0</v>
      </c>
      <c r="N167">
        <f t="shared" si="14"/>
        <v>0</v>
      </c>
    </row>
    <row r="168" spans="1:14" x14ac:dyDescent="0.25">
      <c r="A168" t="s">
        <v>0</v>
      </c>
      <c r="B168">
        <v>167819</v>
      </c>
      <c r="C168">
        <v>168092</v>
      </c>
      <c r="D168" t="s">
        <v>2</v>
      </c>
      <c r="F168" t="s">
        <v>0</v>
      </c>
      <c r="G168">
        <v>100009</v>
      </c>
      <c r="H168">
        <v>100379</v>
      </c>
      <c r="I168" t="s">
        <v>2</v>
      </c>
      <c r="J168" t="str">
        <f t="shared" si="10"/>
        <v>$B$76</v>
      </c>
      <c r="K168" t="str">
        <f t="shared" si="11"/>
        <v>$B$76</v>
      </c>
      <c r="L168" t="str">
        <f t="shared" ca="1" si="12"/>
        <v>yes</v>
      </c>
      <c r="M168">
        <f t="shared" si="13"/>
        <v>0</v>
      </c>
      <c r="N168">
        <f t="shared" si="14"/>
        <v>0</v>
      </c>
    </row>
    <row r="169" spans="1:14" x14ac:dyDescent="0.25">
      <c r="A169" t="s">
        <v>0</v>
      </c>
      <c r="B169">
        <v>168304</v>
      </c>
      <c r="C169">
        <v>168453</v>
      </c>
      <c r="D169" t="s">
        <v>2</v>
      </c>
      <c r="F169" t="s">
        <v>0</v>
      </c>
      <c r="G169">
        <v>100467</v>
      </c>
      <c r="H169">
        <v>100530</v>
      </c>
      <c r="I169" t="s">
        <v>2</v>
      </c>
      <c r="J169" t="str">
        <f t="shared" si="10"/>
        <v>$B$77</v>
      </c>
      <c r="K169" t="str">
        <f t="shared" si="11"/>
        <v>$B$77</v>
      </c>
      <c r="L169" t="str">
        <f t="shared" ca="1" si="12"/>
        <v>yes</v>
      </c>
      <c r="M169">
        <f t="shared" si="13"/>
        <v>0</v>
      </c>
      <c r="N169">
        <f t="shared" si="14"/>
        <v>0</v>
      </c>
    </row>
    <row r="170" spans="1:14" x14ac:dyDescent="0.25">
      <c r="A170" t="s">
        <v>0</v>
      </c>
      <c r="B170">
        <v>168535</v>
      </c>
      <c r="C170">
        <v>169370</v>
      </c>
      <c r="D170" t="s">
        <v>2</v>
      </c>
      <c r="F170" t="s">
        <v>0</v>
      </c>
      <c r="G170">
        <v>101337</v>
      </c>
      <c r="H170">
        <v>101435</v>
      </c>
      <c r="I170" t="s">
        <v>2</v>
      </c>
      <c r="J170" t="str">
        <f t="shared" si="10"/>
        <v>$B$78</v>
      </c>
      <c r="K170" t="str">
        <f t="shared" si="11"/>
        <v>$B$78</v>
      </c>
      <c r="L170" t="str">
        <f t="shared" ca="1" si="12"/>
        <v>yes</v>
      </c>
      <c r="M170">
        <f t="shared" si="13"/>
        <v>0</v>
      </c>
      <c r="N170">
        <f t="shared" si="14"/>
        <v>0</v>
      </c>
    </row>
    <row r="171" spans="1:14" x14ac:dyDescent="0.25">
      <c r="A171" t="s">
        <v>0</v>
      </c>
      <c r="B171">
        <v>165656</v>
      </c>
      <c r="C171">
        <v>166382</v>
      </c>
      <c r="D171" t="s">
        <v>2</v>
      </c>
      <c r="F171" t="s">
        <v>0</v>
      </c>
      <c r="G171">
        <v>101539</v>
      </c>
      <c r="H171">
        <v>101607</v>
      </c>
      <c r="I171" t="s">
        <v>2</v>
      </c>
      <c r="J171" t="str">
        <f t="shared" si="10"/>
        <v>$B$79</v>
      </c>
      <c r="K171" t="str">
        <f t="shared" si="11"/>
        <v>$B$79</v>
      </c>
      <c r="L171" t="str">
        <f t="shared" ca="1" si="12"/>
        <v>yes</v>
      </c>
      <c r="M171">
        <f t="shared" si="13"/>
        <v>0</v>
      </c>
      <c r="N171">
        <f t="shared" si="14"/>
        <v>0</v>
      </c>
    </row>
    <row r="172" spans="1:14" x14ac:dyDescent="0.25">
      <c r="A172" t="s">
        <v>0</v>
      </c>
      <c r="B172">
        <v>166986</v>
      </c>
      <c r="C172">
        <v>167333</v>
      </c>
      <c r="D172" t="s">
        <v>2</v>
      </c>
      <c r="F172" t="s">
        <v>0</v>
      </c>
      <c r="G172">
        <v>101705</v>
      </c>
      <c r="H172">
        <v>101782</v>
      </c>
      <c r="I172" t="s">
        <v>2</v>
      </c>
      <c r="J172" t="str">
        <f t="shared" si="10"/>
        <v>$B$80</v>
      </c>
      <c r="K172" t="str">
        <f t="shared" si="11"/>
        <v>$B$80</v>
      </c>
      <c r="L172" t="str">
        <f t="shared" ca="1" si="12"/>
        <v>yes</v>
      </c>
      <c r="M172">
        <f t="shared" si="13"/>
        <v>0</v>
      </c>
      <c r="N172">
        <f t="shared" si="14"/>
        <v>0</v>
      </c>
    </row>
    <row r="173" spans="1:14" x14ac:dyDescent="0.25">
      <c r="A173" t="s">
        <v>0</v>
      </c>
      <c r="B173">
        <v>167512</v>
      </c>
      <c r="C173">
        <v>167735</v>
      </c>
      <c r="D173" t="s">
        <v>2</v>
      </c>
      <c r="F173" t="s">
        <v>0</v>
      </c>
      <c r="G173">
        <v>101927</v>
      </c>
      <c r="H173">
        <v>102013</v>
      </c>
      <c r="I173" t="s">
        <v>2</v>
      </c>
      <c r="J173" t="str">
        <f t="shared" si="10"/>
        <v>$B$81</v>
      </c>
      <c r="K173" t="str">
        <f t="shared" si="11"/>
        <v>$B$81</v>
      </c>
      <c r="L173" t="str">
        <f t="shared" ca="1" si="12"/>
        <v>yes</v>
      </c>
      <c r="M173">
        <f t="shared" si="13"/>
        <v>0</v>
      </c>
      <c r="N173">
        <f t="shared" si="14"/>
        <v>0</v>
      </c>
    </row>
    <row r="174" spans="1:14" x14ac:dyDescent="0.25">
      <c r="A174" t="s">
        <v>0</v>
      </c>
      <c r="B174">
        <v>167819</v>
      </c>
      <c r="C174">
        <v>167981</v>
      </c>
      <c r="D174" t="s">
        <v>2</v>
      </c>
      <c r="F174" t="s">
        <v>0</v>
      </c>
      <c r="G174">
        <v>102085</v>
      </c>
      <c r="H174">
        <v>102119</v>
      </c>
      <c r="I174" t="s">
        <v>2</v>
      </c>
      <c r="J174" t="str">
        <f t="shared" si="10"/>
        <v>$B$82</v>
      </c>
      <c r="K174" t="str">
        <f t="shared" si="11"/>
        <v>$B$82</v>
      </c>
      <c r="L174" t="str">
        <f t="shared" ca="1" si="12"/>
        <v>yes</v>
      </c>
      <c r="M174">
        <f t="shared" si="13"/>
        <v>0</v>
      </c>
      <c r="N174">
        <f t="shared" si="14"/>
        <v>0</v>
      </c>
    </row>
    <row r="175" spans="1:14" x14ac:dyDescent="0.25">
      <c r="A175" t="s">
        <v>0</v>
      </c>
      <c r="B175">
        <v>168304</v>
      </c>
      <c r="C175">
        <v>168453</v>
      </c>
      <c r="D175" t="s">
        <v>2</v>
      </c>
      <c r="F175" t="s">
        <v>0</v>
      </c>
      <c r="G175">
        <v>102219</v>
      </c>
      <c r="H175">
        <v>102324</v>
      </c>
      <c r="I175" t="s">
        <v>2</v>
      </c>
      <c r="J175" t="str">
        <f t="shared" si="10"/>
        <v>$B$83</v>
      </c>
      <c r="K175" t="str">
        <f t="shared" si="11"/>
        <v>n match</v>
      </c>
      <c r="L175" t="str">
        <f t="shared" ca="1" si="12"/>
        <v>no</v>
      </c>
      <c r="M175">
        <f t="shared" si="13"/>
        <v>1</v>
      </c>
      <c r="N175">
        <f t="shared" si="14"/>
        <v>0</v>
      </c>
    </row>
    <row r="176" spans="1:14" x14ac:dyDescent="0.25">
      <c r="A176" t="s">
        <v>0</v>
      </c>
      <c r="B176">
        <v>168535</v>
      </c>
      <c r="C176">
        <v>169370</v>
      </c>
      <c r="D176" t="s">
        <v>2</v>
      </c>
      <c r="F176" t="s">
        <v>0</v>
      </c>
      <c r="G176">
        <v>104469</v>
      </c>
      <c r="H176">
        <v>104549</v>
      </c>
      <c r="I176" t="s">
        <v>2</v>
      </c>
      <c r="J176" t="str">
        <f t="shared" si="10"/>
        <v>$B$97</v>
      </c>
      <c r="K176" t="str">
        <f t="shared" si="11"/>
        <v>$B$97</v>
      </c>
      <c r="L176" t="str">
        <f t="shared" ca="1" si="12"/>
        <v>yes</v>
      </c>
      <c r="M176">
        <f t="shared" si="13"/>
        <v>0</v>
      </c>
      <c r="N176">
        <f t="shared" si="14"/>
        <v>0</v>
      </c>
    </row>
    <row r="177" spans="1:14" x14ac:dyDescent="0.25">
      <c r="A177" t="s">
        <v>0</v>
      </c>
      <c r="B177">
        <v>174456</v>
      </c>
      <c r="C177">
        <v>174614</v>
      </c>
      <c r="D177" t="s">
        <v>2</v>
      </c>
      <c r="F177" t="s">
        <v>0</v>
      </c>
      <c r="G177">
        <v>104641</v>
      </c>
      <c r="H177">
        <v>104733</v>
      </c>
      <c r="I177" t="s">
        <v>2</v>
      </c>
      <c r="J177" t="str">
        <f t="shared" si="10"/>
        <v>$B$98</v>
      </c>
      <c r="K177" t="str">
        <f t="shared" si="11"/>
        <v>$B$98</v>
      </c>
      <c r="L177" t="str">
        <f t="shared" ca="1" si="12"/>
        <v>yes</v>
      </c>
      <c r="M177">
        <f t="shared" si="13"/>
        <v>0</v>
      </c>
      <c r="N177">
        <f t="shared" si="14"/>
        <v>0</v>
      </c>
    </row>
    <row r="178" spans="1:14" x14ac:dyDescent="0.25">
      <c r="A178" t="s">
        <v>0</v>
      </c>
      <c r="B178">
        <v>174974</v>
      </c>
      <c r="C178">
        <v>175341</v>
      </c>
      <c r="D178" t="s">
        <v>2</v>
      </c>
      <c r="F178" t="s">
        <v>0</v>
      </c>
      <c r="G178">
        <v>104795</v>
      </c>
      <c r="H178">
        <v>104848</v>
      </c>
      <c r="I178" t="s">
        <v>2</v>
      </c>
      <c r="J178" t="str">
        <f t="shared" si="10"/>
        <v>$B$99</v>
      </c>
      <c r="K178" t="str">
        <f t="shared" si="11"/>
        <v>$B$99</v>
      </c>
      <c r="L178" t="str">
        <f t="shared" ca="1" si="12"/>
        <v>yes</v>
      </c>
      <c r="M178">
        <f t="shared" si="13"/>
        <v>0</v>
      </c>
      <c r="N178">
        <f t="shared" si="14"/>
        <v>0</v>
      </c>
    </row>
    <row r="179" spans="1:14" x14ac:dyDescent="0.25">
      <c r="A179" t="s">
        <v>0</v>
      </c>
      <c r="B179">
        <v>185199</v>
      </c>
      <c r="C179">
        <v>186711</v>
      </c>
      <c r="D179" t="s">
        <v>1</v>
      </c>
      <c r="F179" t="s">
        <v>0</v>
      </c>
      <c r="G179">
        <v>104928</v>
      </c>
      <c r="H179">
        <v>105044</v>
      </c>
      <c r="I179" t="s">
        <v>2</v>
      </c>
      <c r="J179" t="str">
        <f t="shared" si="10"/>
        <v>$B$100</v>
      </c>
      <c r="K179" t="str">
        <f t="shared" si="11"/>
        <v>$B$100</v>
      </c>
      <c r="L179" t="str">
        <f t="shared" ca="1" si="12"/>
        <v>yes</v>
      </c>
      <c r="M179">
        <f t="shared" si="13"/>
        <v>0</v>
      </c>
      <c r="N179">
        <f t="shared" si="14"/>
        <v>0</v>
      </c>
    </row>
    <row r="180" spans="1:14" x14ac:dyDescent="0.25">
      <c r="A180" t="s">
        <v>0</v>
      </c>
      <c r="B180">
        <v>194318</v>
      </c>
      <c r="C180">
        <v>194474</v>
      </c>
      <c r="D180" t="s">
        <v>1</v>
      </c>
      <c r="F180" t="s">
        <v>0</v>
      </c>
      <c r="G180">
        <v>105124</v>
      </c>
      <c r="H180">
        <v>105222</v>
      </c>
      <c r="I180" t="s">
        <v>2</v>
      </c>
      <c r="J180" t="str">
        <f t="shared" si="10"/>
        <v>$B$101</v>
      </c>
      <c r="K180" t="str">
        <f t="shared" si="11"/>
        <v>$B$101</v>
      </c>
      <c r="L180" t="str">
        <f t="shared" ca="1" si="12"/>
        <v>yes</v>
      </c>
      <c r="M180">
        <f t="shared" si="13"/>
        <v>0</v>
      </c>
      <c r="N180">
        <f t="shared" si="14"/>
        <v>0</v>
      </c>
    </row>
    <row r="181" spans="1:14" x14ac:dyDescent="0.25">
      <c r="A181" t="s">
        <v>0</v>
      </c>
      <c r="B181">
        <v>195324</v>
      </c>
      <c r="C181">
        <v>195765</v>
      </c>
      <c r="D181" t="s">
        <v>1</v>
      </c>
      <c r="F181" t="s">
        <v>0</v>
      </c>
      <c r="G181">
        <v>105733</v>
      </c>
      <c r="H181">
        <v>105780</v>
      </c>
      <c r="I181" t="s">
        <v>2</v>
      </c>
      <c r="J181" t="str">
        <f t="shared" si="10"/>
        <v>$B$102</v>
      </c>
      <c r="K181" t="str">
        <f t="shared" si="11"/>
        <v>$B$102</v>
      </c>
      <c r="L181" t="str">
        <f t="shared" ca="1" si="12"/>
        <v>yes</v>
      </c>
      <c r="M181">
        <f t="shared" si="13"/>
        <v>0</v>
      </c>
      <c r="N181">
        <f t="shared" si="14"/>
        <v>0</v>
      </c>
    </row>
    <row r="182" spans="1:14" x14ac:dyDescent="0.25">
      <c r="A182" t="s">
        <v>0</v>
      </c>
      <c r="B182">
        <v>197056</v>
      </c>
      <c r="C182">
        <v>197288</v>
      </c>
      <c r="D182" t="s">
        <v>1</v>
      </c>
      <c r="F182" t="s">
        <v>0</v>
      </c>
      <c r="G182">
        <v>105870</v>
      </c>
      <c r="H182">
        <v>105962</v>
      </c>
      <c r="I182" t="s">
        <v>2</v>
      </c>
      <c r="J182" t="str">
        <f t="shared" si="10"/>
        <v>$B$103</v>
      </c>
      <c r="K182" t="str">
        <f t="shared" si="11"/>
        <v>$B$103</v>
      </c>
      <c r="L182" t="str">
        <f t="shared" ca="1" si="12"/>
        <v>yes</v>
      </c>
      <c r="M182">
        <f t="shared" si="13"/>
        <v>0</v>
      </c>
      <c r="N182">
        <f t="shared" si="14"/>
        <v>0</v>
      </c>
    </row>
    <row r="183" spans="1:14" x14ac:dyDescent="0.25">
      <c r="A183" t="s">
        <v>0</v>
      </c>
      <c r="B183">
        <v>197497</v>
      </c>
      <c r="C183">
        <v>197757</v>
      </c>
      <c r="D183" t="s">
        <v>1</v>
      </c>
      <c r="F183" t="s">
        <v>0</v>
      </c>
      <c r="G183">
        <v>106427</v>
      </c>
      <c r="H183">
        <v>106534</v>
      </c>
      <c r="I183" t="s">
        <v>2</v>
      </c>
      <c r="J183" t="str">
        <f t="shared" si="10"/>
        <v>$B$104</v>
      </c>
      <c r="K183" t="str">
        <f t="shared" si="11"/>
        <v>$B$104</v>
      </c>
      <c r="L183" t="str">
        <f t="shared" ca="1" si="12"/>
        <v>yes</v>
      </c>
      <c r="M183">
        <f t="shared" si="13"/>
        <v>0</v>
      </c>
      <c r="N183">
        <f t="shared" si="14"/>
        <v>0</v>
      </c>
    </row>
    <row r="184" spans="1:14" x14ac:dyDescent="0.25">
      <c r="A184" t="s">
        <v>0</v>
      </c>
      <c r="B184">
        <v>199721</v>
      </c>
      <c r="C184">
        <v>199942</v>
      </c>
      <c r="D184" t="s">
        <v>1</v>
      </c>
      <c r="F184" t="s">
        <v>0</v>
      </c>
      <c r="G184">
        <v>106625</v>
      </c>
      <c r="H184">
        <v>106689</v>
      </c>
      <c r="I184" t="s">
        <v>2</v>
      </c>
      <c r="J184" t="str">
        <f t="shared" si="10"/>
        <v>$B$105</v>
      </c>
      <c r="K184" t="str">
        <f t="shared" si="11"/>
        <v>$B$105</v>
      </c>
      <c r="L184" t="str">
        <f t="shared" ca="1" si="12"/>
        <v>yes</v>
      </c>
      <c r="M184">
        <f t="shared" si="13"/>
        <v>0</v>
      </c>
      <c r="N184">
        <f t="shared" si="14"/>
        <v>0</v>
      </c>
    </row>
    <row r="185" spans="1:14" x14ac:dyDescent="0.25">
      <c r="A185" t="s">
        <v>0</v>
      </c>
      <c r="B185">
        <v>200060</v>
      </c>
      <c r="C185">
        <v>200124</v>
      </c>
      <c r="D185" t="s">
        <v>1</v>
      </c>
      <c r="F185" t="s">
        <v>0</v>
      </c>
      <c r="G185">
        <v>106800</v>
      </c>
      <c r="H185">
        <v>106902</v>
      </c>
      <c r="I185" t="s">
        <v>2</v>
      </c>
      <c r="J185" t="str">
        <f t="shared" si="10"/>
        <v>$B$106</v>
      </c>
      <c r="K185" t="str">
        <f t="shared" si="11"/>
        <v>n match</v>
      </c>
      <c r="L185" t="str">
        <f t="shared" ca="1" si="12"/>
        <v>no</v>
      </c>
      <c r="M185">
        <f t="shared" si="13"/>
        <v>1</v>
      </c>
      <c r="N185">
        <f t="shared" si="14"/>
        <v>0</v>
      </c>
    </row>
    <row r="186" spans="1:14" x14ac:dyDescent="0.25">
      <c r="A186" t="s">
        <v>0</v>
      </c>
      <c r="B186">
        <v>200797</v>
      </c>
      <c r="C186">
        <v>200891</v>
      </c>
      <c r="D186" t="s">
        <v>1</v>
      </c>
      <c r="F186" t="s">
        <v>0</v>
      </c>
      <c r="G186">
        <v>109387</v>
      </c>
      <c r="H186">
        <v>109686</v>
      </c>
      <c r="I186" t="s">
        <v>2</v>
      </c>
      <c r="J186" t="str">
        <f t="shared" si="10"/>
        <v>$B$113</v>
      </c>
      <c r="K186" t="str">
        <f t="shared" si="11"/>
        <v>$B$113</v>
      </c>
      <c r="L186" t="str">
        <f t="shared" ca="1" si="12"/>
        <v>yes</v>
      </c>
      <c r="M186">
        <f t="shared" si="13"/>
        <v>0</v>
      </c>
      <c r="N186">
        <f t="shared" si="14"/>
        <v>0</v>
      </c>
    </row>
    <row r="187" spans="1:14" x14ac:dyDescent="0.25">
      <c r="A187" t="s">
        <v>0</v>
      </c>
      <c r="B187">
        <v>200955</v>
      </c>
      <c r="C187">
        <v>200980</v>
      </c>
      <c r="D187" t="s">
        <v>1</v>
      </c>
      <c r="F187" t="s">
        <v>0</v>
      </c>
      <c r="G187">
        <v>109789</v>
      </c>
      <c r="H187">
        <v>110244</v>
      </c>
      <c r="I187" t="s">
        <v>2</v>
      </c>
      <c r="J187" t="str">
        <f t="shared" si="10"/>
        <v>$B$114</v>
      </c>
      <c r="K187" t="str">
        <f t="shared" si="11"/>
        <v>n match</v>
      </c>
      <c r="L187" t="str">
        <f t="shared" ca="1" si="12"/>
        <v>no</v>
      </c>
      <c r="M187">
        <f t="shared" si="13"/>
        <v>1</v>
      </c>
      <c r="N187">
        <f t="shared" si="14"/>
        <v>0</v>
      </c>
    </row>
    <row r="188" spans="1:14" x14ac:dyDescent="0.25">
      <c r="A188" t="s">
        <v>0</v>
      </c>
      <c r="B188">
        <v>203311</v>
      </c>
      <c r="C188">
        <v>203381</v>
      </c>
      <c r="D188" t="s">
        <v>1</v>
      </c>
      <c r="F188" t="s">
        <v>0</v>
      </c>
      <c r="G188">
        <v>111640</v>
      </c>
      <c r="H188">
        <v>112316</v>
      </c>
      <c r="I188" t="s">
        <v>1</v>
      </c>
      <c r="J188" t="str">
        <f t="shared" si="10"/>
        <v>$B$117</v>
      </c>
      <c r="K188" t="str">
        <f t="shared" si="11"/>
        <v>n match</v>
      </c>
      <c r="L188" t="str">
        <f t="shared" ca="1" si="12"/>
        <v>no</v>
      </c>
      <c r="M188">
        <f>IF(AND((NOT(K188="n match")),(J188="no match")), 1, 0)</f>
        <v>0</v>
      </c>
      <c r="N188">
        <f>IF(AND((NOT(J188="no match")),K188="n match"), 1, 0)</f>
        <v>1</v>
      </c>
    </row>
    <row r="189" spans="1:14" x14ac:dyDescent="0.25">
      <c r="A189" t="s">
        <v>0</v>
      </c>
      <c r="B189">
        <v>206516</v>
      </c>
      <c r="C189">
        <v>206661</v>
      </c>
      <c r="D189" t="s">
        <v>2</v>
      </c>
      <c r="F189" t="s">
        <v>0</v>
      </c>
      <c r="G189">
        <v>111468</v>
      </c>
      <c r="H189">
        <v>111541</v>
      </c>
      <c r="I189" t="s">
        <v>1</v>
      </c>
      <c r="J189" t="str">
        <f t="shared" si="10"/>
        <v>$B$116</v>
      </c>
      <c r="K189" t="str">
        <f t="shared" si="11"/>
        <v>$B$116</v>
      </c>
      <c r="L189" t="str">
        <f t="shared" ca="1" si="12"/>
        <v>yes</v>
      </c>
      <c r="M189">
        <f t="shared" ref="M189:M208" si="15">IF(AND((NOT(K189="n match")),(J189="no match")), 1, 0)</f>
        <v>0</v>
      </c>
      <c r="N189">
        <f t="shared" ref="N189:N207" si="16">IF(AND((NOT(J189="no match")),K189="n match"), 1, 0)</f>
        <v>0</v>
      </c>
    </row>
    <row r="190" spans="1:14" x14ac:dyDescent="0.25">
      <c r="A190" t="s">
        <v>0</v>
      </c>
      <c r="B190">
        <v>213940</v>
      </c>
      <c r="C190">
        <v>214926</v>
      </c>
      <c r="D190" t="s">
        <v>2</v>
      </c>
      <c r="F190" t="s">
        <v>0</v>
      </c>
      <c r="G190">
        <v>110428</v>
      </c>
      <c r="H190">
        <v>111210</v>
      </c>
      <c r="I190" t="s">
        <v>1</v>
      </c>
      <c r="J190" t="str">
        <f t="shared" si="10"/>
        <v>no match</v>
      </c>
      <c r="K190" t="str">
        <f t="shared" si="11"/>
        <v>$B$115</v>
      </c>
      <c r="L190" t="str">
        <f t="shared" ca="1" si="12"/>
        <v>no</v>
      </c>
      <c r="M190">
        <f t="shared" si="15"/>
        <v>1</v>
      </c>
      <c r="N190">
        <f t="shared" si="16"/>
        <v>0</v>
      </c>
    </row>
    <row r="191" spans="1:14" x14ac:dyDescent="0.25">
      <c r="A191" t="s">
        <v>0</v>
      </c>
      <c r="B191">
        <v>216626</v>
      </c>
      <c r="C191">
        <v>217701</v>
      </c>
      <c r="D191" t="s">
        <v>2</v>
      </c>
      <c r="F191" t="s">
        <v>0</v>
      </c>
      <c r="G191">
        <v>123737</v>
      </c>
      <c r="H191">
        <v>123924</v>
      </c>
      <c r="I191" t="s">
        <v>1</v>
      </c>
      <c r="J191" t="str">
        <f t="shared" si="10"/>
        <v>$B$154</v>
      </c>
      <c r="K191" t="str">
        <f t="shared" si="11"/>
        <v>n match</v>
      </c>
      <c r="L191" t="str">
        <f t="shared" ca="1" si="12"/>
        <v>no</v>
      </c>
      <c r="M191">
        <f t="shared" si="15"/>
        <v>0</v>
      </c>
      <c r="N191">
        <f t="shared" si="16"/>
        <v>1</v>
      </c>
    </row>
    <row r="192" spans="1:14" x14ac:dyDescent="0.25">
      <c r="A192" t="s">
        <v>0</v>
      </c>
      <c r="B192">
        <v>219016</v>
      </c>
      <c r="C192">
        <v>219073</v>
      </c>
      <c r="D192" t="s">
        <v>2</v>
      </c>
      <c r="F192" t="s">
        <v>0</v>
      </c>
      <c r="G192">
        <v>123564</v>
      </c>
      <c r="H192">
        <v>123653</v>
      </c>
      <c r="I192" t="s">
        <v>1</v>
      </c>
      <c r="J192" t="str">
        <f t="shared" si="10"/>
        <v>$B$153</v>
      </c>
      <c r="K192" t="str">
        <f t="shared" si="11"/>
        <v>$B$153</v>
      </c>
      <c r="L192" t="str">
        <f t="shared" ca="1" si="12"/>
        <v>yes</v>
      </c>
      <c r="M192">
        <f t="shared" si="15"/>
        <v>0</v>
      </c>
      <c r="N192">
        <f t="shared" si="16"/>
        <v>0</v>
      </c>
    </row>
    <row r="193" spans="1:14" x14ac:dyDescent="0.25">
      <c r="A193" t="s">
        <v>0</v>
      </c>
      <c r="B193">
        <v>219565</v>
      </c>
      <c r="C193">
        <v>219572</v>
      </c>
      <c r="D193" t="s">
        <v>2</v>
      </c>
      <c r="F193" t="s">
        <v>0</v>
      </c>
      <c r="G193">
        <v>122546</v>
      </c>
      <c r="H193">
        <v>122664</v>
      </c>
      <c r="I193" t="s">
        <v>1</v>
      </c>
      <c r="J193" t="str">
        <f t="shared" si="10"/>
        <v>no match</v>
      </c>
      <c r="K193" t="str">
        <f t="shared" si="11"/>
        <v>$B$152</v>
      </c>
      <c r="L193" t="str">
        <f t="shared" ca="1" si="12"/>
        <v>no</v>
      </c>
      <c r="M193">
        <f t="shared" si="15"/>
        <v>1</v>
      </c>
      <c r="N193">
        <f t="shared" si="16"/>
        <v>0</v>
      </c>
    </row>
    <row r="194" spans="1:14" x14ac:dyDescent="0.25">
      <c r="A194" t="s">
        <v>0</v>
      </c>
      <c r="B194">
        <v>219661</v>
      </c>
      <c r="C194">
        <v>220094</v>
      </c>
      <c r="D194" t="s">
        <v>2</v>
      </c>
      <c r="F194" t="s">
        <v>0</v>
      </c>
      <c r="G194">
        <v>122140</v>
      </c>
      <c r="H194">
        <v>122253</v>
      </c>
      <c r="I194" t="s">
        <v>1</v>
      </c>
      <c r="J194" t="str">
        <f t="shared" ref="J194:J257" si="17">IFERROR(ADDRESS(IF(G194 = LOOKUP(G194,B:B), MATCH(G194, B:B), 0), 2, 1, 1), "no match")</f>
        <v>$B$151</v>
      </c>
      <c r="K194" t="str">
        <f t="shared" ref="K194:K257" si="18">IFERROR(ADDRESS(IF(H194 = LOOKUP(H194, C:C), MATCH(H194, C:C), 0), 2, 1, 1), "n match")</f>
        <v>$B$151</v>
      </c>
      <c r="L194" t="str">
        <f t="shared" ref="L194:L257" ca="1" si="19">IF(J194 = K194, IF(I194 = INDIRECT(REPLACE(J194,2,1,"D"), "истина"), "yes", "no"), "no")</f>
        <v>yes</v>
      </c>
      <c r="M194">
        <f t="shared" si="15"/>
        <v>0</v>
      </c>
      <c r="N194">
        <f t="shared" si="16"/>
        <v>0</v>
      </c>
    </row>
    <row r="195" spans="1:14" x14ac:dyDescent="0.25">
      <c r="A195" t="s">
        <v>0</v>
      </c>
      <c r="B195">
        <v>222339</v>
      </c>
      <c r="C195">
        <v>222894</v>
      </c>
      <c r="D195" t="s">
        <v>1</v>
      </c>
      <c r="F195" t="s">
        <v>0</v>
      </c>
      <c r="G195">
        <v>121954</v>
      </c>
      <c r="H195">
        <v>122035</v>
      </c>
      <c r="I195" t="s">
        <v>1</v>
      </c>
      <c r="J195" t="str">
        <f t="shared" si="17"/>
        <v>$B$150</v>
      </c>
      <c r="K195" t="str">
        <f t="shared" si="18"/>
        <v>$B$150</v>
      </c>
      <c r="L195" t="str">
        <f t="shared" ca="1" si="19"/>
        <v>yes</v>
      </c>
      <c r="M195">
        <f t="shared" si="15"/>
        <v>0</v>
      </c>
      <c r="N195">
        <f t="shared" si="16"/>
        <v>0</v>
      </c>
    </row>
    <row r="196" spans="1:14" x14ac:dyDescent="0.25">
      <c r="A196" t="s">
        <v>0</v>
      </c>
      <c r="B196">
        <v>223198</v>
      </c>
      <c r="C196">
        <v>223456</v>
      </c>
      <c r="D196" t="s">
        <v>1</v>
      </c>
      <c r="F196" t="s">
        <v>0</v>
      </c>
      <c r="G196">
        <v>121786</v>
      </c>
      <c r="H196">
        <v>121853</v>
      </c>
      <c r="I196" t="s">
        <v>1</v>
      </c>
      <c r="J196" t="str">
        <f t="shared" si="17"/>
        <v>$B$149</v>
      </c>
      <c r="K196" t="str">
        <f t="shared" si="18"/>
        <v>$B$149</v>
      </c>
      <c r="L196" t="str">
        <f t="shared" ca="1" si="19"/>
        <v>yes</v>
      </c>
      <c r="M196">
        <f t="shared" si="15"/>
        <v>0</v>
      </c>
      <c r="N196">
        <f t="shared" si="16"/>
        <v>0</v>
      </c>
    </row>
    <row r="197" spans="1:14" x14ac:dyDescent="0.25">
      <c r="A197" t="s">
        <v>0</v>
      </c>
      <c r="B197">
        <v>223619</v>
      </c>
      <c r="C197">
        <v>223754</v>
      </c>
      <c r="D197" t="s">
        <v>1</v>
      </c>
      <c r="F197" t="s">
        <v>0</v>
      </c>
      <c r="G197">
        <v>121610</v>
      </c>
      <c r="H197">
        <v>121687</v>
      </c>
      <c r="I197" t="s">
        <v>1</v>
      </c>
      <c r="J197" t="str">
        <f t="shared" si="17"/>
        <v>$B$148</v>
      </c>
      <c r="K197" t="str">
        <f t="shared" si="18"/>
        <v>$B$148</v>
      </c>
      <c r="L197" t="str">
        <f t="shared" ca="1" si="19"/>
        <v>yes</v>
      </c>
      <c r="M197">
        <f t="shared" si="15"/>
        <v>0</v>
      </c>
      <c r="N197">
        <f t="shared" si="16"/>
        <v>0</v>
      </c>
    </row>
    <row r="198" spans="1:14" x14ac:dyDescent="0.25">
      <c r="A198" t="s">
        <v>0</v>
      </c>
      <c r="B198">
        <v>223833</v>
      </c>
      <c r="C198">
        <v>223872</v>
      </c>
      <c r="D198" t="s">
        <v>1</v>
      </c>
      <c r="F198" t="s">
        <v>0</v>
      </c>
      <c r="G198">
        <v>121381</v>
      </c>
      <c r="H198">
        <v>121523</v>
      </c>
      <c r="I198" t="s">
        <v>1</v>
      </c>
      <c r="J198" t="str">
        <f t="shared" si="17"/>
        <v>$B$128</v>
      </c>
      <c r="K198" t="str">
        <f t="shared" si="18"/>
        <v>$B$128</v>
      </c>
      <c r="L198" t="str">
        <f t="shared" ca="1" si="19"/>
        <v>yes</v>
      </c>
      <c r="M198">
        <f t="shared" si="15"/>
        <v>0</v>
      </c>
      <c r="N198">
        <f t="shared" si="16"/>
        <v>0</v>
      </c>
    </row>
    <row r="199" spans="1:14" x14ac:dyDescent="0.25">
      <c r="A199" t="s">
        <v>0</v>
      </c>
      <c r="B199">
        <v>223999</v>
      </c>
      <c r="C199">
        <v>224083</v>
      </c>
      <c r="D199" t="s">
        <v>1</v>
      </c>
      <c r="F199" t="s">
        <v>0</v>
      </c>
      <c r="G199">
        <v>121178</v>
      </c>
      <c r="H199">
        <v>121280</v>
      </c>
      <c r="I199" t="s">
        <v>1</v>
      </c>
      <c r="J199" t="str">
        <f t="shared" si="17"/>
        <v>$B$127</v>
      </c>
      <c r="K199" t="str">
        <f t="shared" si="18"/>
        <v>$B$127</v>
      </c>
      <c r="L199" t="str">
        <f t="shared" ca="1" si="19"/>
        <v>yes</v>
      </c>
      <c r="M199">
        <f t="shared" si="15"/>
        <v>0</v>
      </c>
      <c r="N199">
        <f t="shared" si="16"/>
        <v>0</v>
      </c>
    </row>
    <row r="200" spans="1:14" x14ac:dyDescent="0.25">
      <c r="A200" t="s">
        <v>0</v>
      </c>
      <c r="B200">
        <v>224186</v>
      </c>
      <c r="C200">
        <v>224295</v>
      </c>
      <c r="D200" t="s">
        <v>1</v>
      </c>
      <c r="F200" t="s">
        <v>0</v>
      </c>
      <c r="G200">
        <v>121009</v>
      </c>
      <c r="H200">
        <v>121089</v>
      </c>
      <c r="I200" t="s">
        <v>1</v>
      </c>
      <c r="J200" t="str">
        <f t="shared" si="17"/>
        <v>$B$126</v>
      </c>
      <c r="K200" t="str">
        <f t="shared" si="18"/>
        <v>$B$126</v>
      </c>
      <c r="L200" t="str">
        <f t="shared" ca="1" si="19"/>
        <v>yes</v>
      </c>
      <c r="M200">
        <f t="shared" si="15"/>
        <v>0</v>
      </c>
      <c r="N200">
        <f t="shared" si="16"/>
        <v>0</v>
      </c>
    </row>
    <row r="201" spans="1:14" x14ac:dyDescent="0.25">
      <c r="A201" t="s">
        <v>0</v>
      </c>
      <c r="B201">
        <v>224549</v>
      </c>
      <c r="C201">
        <v>224654</v>
      </c>
      <c r="D201" t="s">
        <v>1</v>
      </c>
      <c r="F201" t="s">
        <v>0</v>
      </c>
      <c r="G201">
        <v>120274</v>
      </c>
      <c r="H201">
        <v>120342</v>
      </c>
      <c r="I201" t="s">
        <v>1</v>
      </c>
      <c r="J201" t="str">
        <f t="shared" si="17"/>
        <v>$B$125</v>
      </c>
      <c r="K201" t="str">
        <f t="shared" si="18"/>
        <v>$B$125</v>
      </c>
      <c r="L201" t="str">
        <f t="shared" ca="1" si="19"/>
        <v>yes</v>
      </c>
      <c r="M201">
        <f t="shared" si="15"/>
        <v>0</v>
      </c>
      <c r="N201">
        <f t="shared" si="16"/>
        <v>0</v>
      </c>
    </row>
    <row r="202" spans="1:14" x14ac:dyDescent="0.25">
      <c r="A202" t="s">
        <v>0</v>
      </c>
      <c r="B202">
        <v>224802</v>
      </c>
      <c r="C202">
        <v>224954</v>
      </c>
      <c r="D202" t="s">
        <v>1</v>
      </c>
      <c r="F202" t="s">
        <v>0</v>
      </c>
      <c r="G202">
        <v>120144</v>
      </c>
      <c r="H202">
        <v>120203</v>
      </c>
      <c r="I202" t="s">
        <v>1</v>
      </c>
      <c r="J202" t="str">
        <f t="shared" si="17"/>
        <v>$B$124</v>
      </c>
      <c r="K202" t="str">
        <f t="shared" si="18"/>
        <v>$B$124</v>
      </c>
      <c r="L202" t="str">
        <f t="shared" ca="1" si="19"/>
        <v>yes</v>
      </c>
      <c r="M202">
        <f t="shared" si="15"/>
        <v>0</v>
      </c>
      <c r="N202">
        <f t="shared" si="16"/>
        <v>0</v>
      </c>
    </row>
    <row r="203" spans="1:14" x14ac:dyDescent="0.25">
      <c r="A203" t="s">
        <v>0</v>
      </c>
      <c r="B203">
        <v>225306</v>
      </c>
      <c r="C203">
        <v>225547</v>
      </c>
      <c r="D203" t="s">
        <v>1</v>
      </c>
      <c r="F203" t="s">
        <v>0</v>
      </c>
      <c r="G203">
        <v>119862</v>
      </c>
      <c r="H203">
        <v>120005</v>
      </c>
      <c r="I203" t="s">
        <v>1</v>
      </c>
      <c r="J203" t="str">
        <f t="shared" si="17"/>
        <v>$B$123</v>
      </c>
      <c r="K203" t="str">
        <f t="shared" si="18"/>
        <v>$B$123</v>
      </c>
      <c r="L203" t="str">
        <f t="shared" ca="1" si="19"/>
        <v>yes</v>
      </c>
      <c r="M203">
        <f t="shared" si="15"/>
        <v>0</v>
      </c>
      <c r="N203">
        <f t="shared" si="16"/>
        <v>0</v>
      </c>
    </row>
    <row r="204" spans="1:14" x14ac:dyDescent="0.25">
      <c r="A204" t="s">
        <v>0</v>
      </c>
      <c r="B204">
        <v>225617</v>
      </c>
      <c r="C204">
        <v>225652</v>
      </c>
      <c r="D204" t="s">
        <v>1</v>
      </c>
      <c r="F204" t="s">
        <v>0</v>
      </c>
      <c r="G204">
        <v>119401</v>
      </c>
      <c r="H204">
        <v>119697</v>
      </c>
      <c r="I204" t="s">
        <v>1</v>
      </c>
      <c r="J204" t="str">
        <f t="shared" si="17"/>
        <v>$B$122</v>
      </c>
      <c r="K204" t="str">
        <f t="shared" si="18"/>
        <v>$B$122</v>
      </c>
      <c r="L204" t="str">
        <f t="shared" ca="1" si="19"/>
        <v>yes</v>
      </c>
      <c r="M204">
        <f t="shared" si="15"/>
        <v>0</v>
      </c>
      <c r="N204">
        <f t="shared" si="16"/>
        <v>0</v>
      </c>
    </row>
    <row r="205" spans="1:14" x14ac:dyDescent="0.25">
      <c r="A205" t="s">
        <v>0</v>
      </c>
      <c r="B205">
        <v>225836</v>
      </c>
      <c r="C205">
        <v>225881</v>
      </c>
      <c r="D205" t="s">
        <v>1</v>
      </c>
      <c r="F205" t="s">
        <v>0</v>
      </c>
      <c r="G205">
        <v>118814</v>
      </c>
      <c r="H205">
        <v>118906</v>
      </c>
      <c r="I205" t="s">
        <v>1</v>
      </c>
      <c r="J205" t="str">
        <f t="shared" si="17"/>
        <v>$B$121</v>
      </c>
      <c r="K205" t="str">
        <f t="shared" si="18"/>
        <v>$B$121</v>
      </c>
      <c r="L205" t="str">
        <f t="shared" ca="1" si="19"/>
        <v>yes</v>
      </c>
      <c r="M205">
        <f t="shared" si="15"/>
        <v>0</v>
      </c>
      <c r="N205">
        <f t="shared" si="16"/>
        <v>0</v>
      </c>
    </row>
    <row r="206" spans="1:14" x14ac:dyDescent="0.25">
      <c r="A206" t="s">
        <v>0</v>
      </c>
      <c r="B206">
        <v>226159</v>
      </c>
      <c r="C206">
        <v>226211</v>
      </c>
      <c r="D206" t="s">
        <v>1</v>
      </c>
      <c r="F206" t="s">
        <v>0</v>
      </c>
      <c r="G206">
        <v>118512</v>
      </c>
      <c r="H206">
        <v>118670</v>
      </c>
      <c r="I206" t="s">
        <v>1</v>
      </c>
      <c r="J206" t="str">
        <f t="shared" si="17"/>
        <v>$B$120</v>
      </c>
      <c r="K206" t="str">
        <f t="shared" si="18"/>
        <v>$B$120</v>
      </c>
      <c r="L206" t="str">
        <f t="shared" ca="1" si="19"/>
        <v>yes</v>
      </c>
      <c r="M206">
        <f t="shared" si="15"/>
        <v>0</v>
      </c>
      <c r="N206">
        <f t="shared" si="16"/>
        <v>0</v>
      </c>
    </row>
    <row r="207" spans="1:14" x14ac:dyDescent="0.25">
      <c r="A207" t="s">
        <v>0</v>
      </c>
      <c r="B207">
        <v>226409</v>
      </c>
      <c r="C207">
        <v>226651</v>
      </c>
      <c r="D207" t="s">
        <v>1</v>
      </c>
      <c r="F207" t="s">
        <v>0</v>
      </c>
      <c r="G207">
        <v>118150</v>
      </c>
      <c r="H207">
        <v>118416</v>
      </c>
      <c r="I207" t="s">
        <v>1</v>
      </c>
      <c r="J207" t="str">
        <f t="shared" si="17"/>
        <v>$B$119</v>
      </c>
      <c r="K207" t="str">
        <f t="shared" si="18"/>
        <v>$B$119</v>
      </c>
      <c r="L207" t="str">
        <f t="shared" ca="1" si="19"/>
        <v>yes</v>
      </c>
      <c r="M207">
        <f t="shared" si="15"/>
        <v>0</v>
      </c>
      <c r="N207">
        <f t="shared" si="16"/>
        <v>0</v>
      </c>
    </row>
    <row r="208" spans="1:14" x14ac:dyDescent="0.25">
      <c r="A208" t="s">
        <v>0</v>
      </c>
      <c r="B208">
        <v>226769</v>
      </c>
      <c r="C208">
        <v>226885</v>
      </c>
      <c r="D208" t="s">
        <v>1</v>
      </c>
      <c r="F208" t="s">
        <v>0</v>
      </c>
      <c r="G208">
        <v>116691</v>
      </c>
      <c r="H208">
        <v>117228</v>
      </c>
      <c r="I208" t="s">
        <v>1</v>
      </c>
      <c r="J208" t="str">
        <f t="shared" si="17"/>
        <v>no match</v>
      </c>
      <c r="K208" t="str">
        <f t="shared" si="18"/>
        <v>$B$118</v>
      </c>
      <c r="L208" t="str">
        <f t="shared" ca="1" si="19"/>
        <v>no</v>
      </c>
      <c r="M208">
        <f t="shared" si="15"/>
        <v>1</v>
      </c>
      <c r="N208">
        <f t="shared" ref="N208" si="20">IF(AND((NOT(J208="n match")),K208="no match"), 1, 0)</f>
        <v>0</v>
      </c>
    </row>
    <row r="209" spans="1:14" x14ac:dyDescent="0.25">
      <c r="A209" t="s">
        <v>0</v>
      </c>
      <c r="B209">
        <v>227043</v>
      </c>
      <c r="C209">
        <v>227311</v>
      </c>
      <c r="D209" t="s">
        <v>1</v>
      </c>
      <c r="F209" t="s">
        <v>0</v>
      </c>
      <c r="G209">
        <v>124304</v>
      </c>
      <c r="H209">
        <v>124501</v>
      </c>
      <c r="I209" t="s">
        <v>2</v>
      </c>
      <c r="J209" t="str">
        <f t="shared" si="17"/>
        <v>no match</v>
      </c>
      <c r="K209" t="str">
        <f t="shared" si="18"/>
        <v>n match</v>
      </c>
      <c r="L209" t="str">
        <f t="shared" ca="1" si="19"/>
        <v>no</v>
      </c>
      <c r="M209">
        <f t="shared" ref="M209:M257" si="21">IF(AND((NOT(J209="no match")),(K209="n match")), 1, 0)</f>
        <v>0</v>
      </c>
      <c r="N209">
        <f t="shared" ref="N209:N257" si="22">IF(AND((NOT(K209="n match")),(J209="no match")), 1, 0)</f>
        <v>0</v>
      </c>
    </row>
    <row r="210" spans="1:14" x14ac:dyDescent="0.25">
      <c r="A210" t="s">
        <v>0</v>
      </c>
      <c r="B210">
        <v>222432</v>
      </c>
      <c r="C210">
        <v>222894</v>
      </c>
      <c r="D210" t="s">
        <v>1</v>
      </c>
      <c r="F210" t="s">
        <v>0</v>
      </c>
      <c r="G210">
        <v>124584</v>
      </c>
      <c r="H210">
        <v>124685</v>
      </c>
      <c r="I210" t="s">
        <v>2</v>
      </c>
      <c r="J210" t="str">
        <f t="shared" si="17"/>
        <v>no match</v>
      </c>
      <c r="K210" t="str">
        <f t="shared" si="18"/>
        <v>n match</v>
      </c>
      <c r="L210" t="str">
        <f t="shared" ca="1" si="19"/>
        <v>no</v>
      </c>
      <c r="M210">
        <f t="shared" si="21"/>
        <v>0</v>
      </c>
      <c r="N210">
        <f t="shared" si="22"/>
        <v>0</v>
      </c>
    </row>
    <row r="211" spans="1:14" x14ac:dyDescent="0.25">
      <c r="A211" t="s">
        <v>0</v>
      </c>
      <c r="B211">
        <v>223198</v>
      </c>
      <c r="C211">
        <v>223456</v>
      </c>
      <c r="D211" t="s">
        <v>1</v>
      </c>
      <c r="F211" t="s">
        <v>0</v>
      </c>
      <c r="G211">
        <v>125024</v>
      </c>
      <c r="H211">
        <v>125172</v>
      </c>
      <c r="I211" t="s">
        <v>2</v>
      </c>
      <c r="J211" t="str">
        <f t="shared" si="17"/>
        <v>no match</v>
      </c>
      <c r="K211" t="str">
        <f t="shared" si="18"/>
        <v>n match</v>
      </c>
      <c r="L211" t="str">
        <f t="shared" ca="1" si="19"/>
        <v>no</v>
      </c>
      <c r="M211">
        <f t="shared" si="21"/>
        <v>0</v>
      </c>
      <c r="N211">
        <f t="shared" si="22"/>
        <v>0</v>
      </c>
    </row>
    <row r="212" spans="1:14" x14ac:dyDescent="0.25">
      <c r="A212" t="s">
        <v>0</v>
      </c>
      <c r="B212">
        <v>223619</v>
      </c>
      <c r="C212">
        <v>223754</v>
      </c>
      <c r="D212" t="s">
        <v>1</v>
      </c>
      <c r="F212" t="s">
        <v>0</v>
      </c>
      <c r="G212">
        <v>125787</v>
      </c>
      <c r="H212">
        <v>126010</v>
      </c>
      <c r="I212" t="s">
        <v>2</v>
      </c>
      <c r="J212" t="str">
        <f t="shared" si="17"/>
        <v>no match</v>
      </c>
      <c r="K212" t="str">
        <f t="shared" si="18"/>
        <v>n match</v>
      </c>
      <c r="L212" t="str">
        <f t="shared" ca="1" si="19"/>
        <v>no</v>
      </c>
      <c r="M212">
        <f t="shared" si="21"/>
        <v>0</v>
      </c>
      <c r="N212">
        <f t="shared" si="22"/>
        <v>0</v>
      </c>
    </row>
    <row r="213" spans="1:14" x14ac:dyDescent="0.25">
      <c r="A213" t="s">
        <v>0</v>
      </c>
      <c r="B213">
        <v>223833</v>
      </c>
      <c r="C213">
        <v>223872</v>
      </c>
      <c r="D213" t="s">
        <v>1</v>
      </c>
      <c r="F213" t="s">
        <v>0</v>
      </c>
      <c r="G213">
        <v>126102</v>
      </c>
      <c r="H213">
        <v>126203</v>
      </c>
      <c r="I213" t="s">
        <v>2</v>
      </c>
      <c r="J213" t="str">
        <f t="shared" si="17"/>
        <v>no match</v>
      </c>
      <c r="K213" t="str">
        <f t="shared" si="18"/>
        <v>n match</v>
      </c>
      <c r="L213" t="str">
        <f t="shared" ca="1" si="19"/>
        <v>no</v>
      </c>
      <c r="M213">
        <f t="shared" si="21"/>
        <v>0</v>
      </c>
      <c r="N213">
        <f t="shared" si="22"/>
        <v>0</v>
      </c>
    </row>
    <row r="214" spans="1:14" x14ac:dyDescent="0.25">
      <c r="A214" t="s">
        <v>0</v>
      </c>
      <c r="B214">
        <v>223999</v>
      </c>
      <c r="C214">
        <v>224083</v>
      </c>
      <c r="D214" t="s">
        <v>1</v>
      </c>
      <c r="F214" t="s">
        <v>0</v>
      </c>
      <c r="G214">
        <v>126293</v>
      </c>
      <c r="H214">
        <v>126355</v>
      </c>
      <c r="I214" t="s">
        <v>2</v>
      </c>
      <c r="J214" t="str">
        <f t="shared" si="17"/>
        <v>$B$157</v>
      </c>
      <c r="K214" t="str">
        <f t="shared" si="18"/>
        <v>n match</v>
      </c>
      <c r="L214" t="str">
        <f t="shared" ca="1" si="19"/>
        <v>no</v>
      </c>
      <c r="M214">
        <f t="shared" si="21"/>
        <v>1</v>
      </c>
      <c r="N214">
        <f t="shared" si="22"/>
        <v>0</v>
      </c>
    </row>
    <row r="215" spans="1:14" x14ac:dyDescent="0.25">
      <c r="A215" t="s">
        <v>0</v>
      </c>
      <c r="B215">
        <v>224186</v>
      </c>
      <c r="C215">
        <v>224295</v>
      </c>
      <c r="D215" t="s">
        <v>1</v>
      </c>
      <c r="F215" t="s">
        <v>0</v>
      </c>
      <c r="G215">
        <v>126869</v>
      </c>
      <c r="H215">
        <v>127341</v>
      </c>
      <c r="I215" t="s">
        <v>2</v>
      </c>
      <c r="J215" t="str">
        <f t="shared" si="17"/>
        <v>no match</v>
      </c>
      <c r="K215" t="str">
        <f t="shared" si="18"/>
        <v>n match</v>
      </c>
      <c r="L215" t="str">
        <f t="shared" ca="1" si="19"/>
        <v>no</v>
      </c>
      <c r="M215">
        <f t="shared" si="21"/>
        <v>0</v>
      </c>
      <c r="N215">
        <f t="shared" si="22"/>
        <v>0</v>
      </c>
    </row>
    <row r="216" spans="1:14" x14ac:dyDescent="0.25">
      <c r="A216" t="s">
        <v>0</v>
      </c>
      <c r="B216">
        <v>224549</v>
      </c>
      <c r="C216">
        <v>224654</v>
      </c>
      <c r="D216" t="s">
        <v>1</v>
      </c>
      <c r="F216" t="s">
        <v>0</v>
      </c>
      <c r="G216">
        <v>124304</v>
      </c>
      <c r="H216">
        <v>124501</v>
      </c>
      <c r="I216" t="s">
        <v>2</v>
      </c>
      <c r="J216" t="str">
        <f t="shared" si="17"/>
        <v>no match</v>
      </c>
      <c r="K216" t="str">
        <f t="shared" si="18"/>
        <v>n match</v>
      </c>
      <c r="L216" t="str">
        <f t="shared" ca="1" si="19"/>
        <v>no</v>
      </c>
      <c r="M216">
        <f t="shared" si="21"/>
        <v>0</v>
      </c>
      <c r="N216">
        <f t="shared" si="22"/>
        <v>0</v>
      </c>
    </row>
    <row r="217" spans="1:14" x14ac:dyDescent="0.25">
      <c r="A217" t="s">
        <v>0</v>
      </c>
      <c r="B217">
        <v>224802</v>
      </c>
      <c r="C217">
        <v>224954</v>
      </c>
      <c r="D217" t="s">
        <v>1</v>
      </c>
      <c r="F217" t="s">
        <v>0</v>
      </c>
      <c r="G217">
        <v>125024</v>
      </c>
      <c r="H217">
        <v>125172</v>
      </c>
      <c r="I217" t="s">
        <v>2</v>
      </c>
      <c r="J217" t="str">
        <f t="shared" si="17"/>
        <v>no match</v>
      </c>
      <c r="K217" t="str">
        <f t="shared" si="18"/>
        <v>n match</v>
      </c>
      <c r="L217" t="str">
        <f t="shared" ca="1" si="19"/>
        <v>no</v>
      </c>
      <c r="M217">
        <f t="shared" si="21"/>
        <v>0</v>
      </c>
      <c r="N217">
        <f t="shared" si="22"/>
        <v>0</v>
      </c>
    </row>
    <row r="218" spans="1:14" x14ac:dyDescent="0.25">
      <c r="A218" t="s">
        <v>0</v>
      </c>
      <c r="B218">
        <v>225306</v>
      </c>
      <c r="C218">
        <v>225557</v>
      </c>
      <c r="D218" t="s">
        <v>1</v>
      </c>
      <c r="F218" t="s">
        <v>0</v>
      </c>
      <c r="G218">
        <v>125787</v>
      </c>
      <c r="H218">
        <v>126010</v>
      </c>
      <c r="I218" t="s">
        <v>2</v>
      </c>
      <c r="J218" t="str">
        <f t="shared" si="17"/>
        <v>no match</v>
      </c>
      <c r="K218" t="str">
        <f t="shared" si="18"/>
        <v>n match</v>
      </c>
      <c r="L218" t="str">
        <f t="shared" ca="1" si="19"/>
        <v>no</v>
      </c>
      <c r="M218">
        <f t="shared" si="21"/>
        <v>0</v>
      </c>
      <c r="N218">
        <f t="shared" si="22"/>
        <v>0</v>
      </c>
    </row>
    <row r="219" spans="1:14" x14ac:dyDescent="0.25">
      <c r="A219" t="s">
        <v>0</v>
      </c>
      <c r="B219">
        <v>226159</v>
      </c>
      <c r="C219">
        <v>226211</v>
      </c>
      <c r="D219" t="s">
        <v>1</v>
      </c>
      <c r="F219" t="s">
        <v>0</v>
      </c>
      <c r="G219">
        <v>126102</v>
      </c>
      <c r="H219">
        <v>126203</v>
      </c>
      <c r="I219" t="s">
        <v>2</v>
      </c>
      <c r="J219" t="str">
        <f t="shared" si="17"/>
        <v>no match</v>
      </c>
      <c r="K219" t="str">
        <f t="shared" si="18"/>
        <v>n match</v>
      </c>
      <c r="L219" t="str">
        <f t="shared" ca="1" si="19"/>
        <v>no</v>
      </c>
      <c r="M219">
        <f t="shared" si="21"/>
        <v>0</v>
      </c>
      <c r="N219">
        <f t="shared" si="22"/>
        <v>0</v>
      </c>
    </row>
    <row r="220" spans="1:14" x14ac:dyDescent="0.25">
      <c r="A220" t="s">
        <v>0</v>
      </c>
      <c r="B220">
        <v>226409</v>
      </c>
      <c r="C220">
        <v>226651</v>
      </c>
      <c r="D220" t="s">
        <v>1</v>
      </c>
      <c r="F220" t="s">
        <v>0</v>
      </c>
      <c r="G220">
        <v>126293</v>
      </c>
      <c r="H220">
        <v>126355</v>
      </c>
      <c r="I220" t="s">
        <v>2</v>
      </c>
      <c r="J220" t="str">
        <f t="shared" si="17"/>
        <v>$B$157</v>
      </c>
      <c r="K220" t="str">
        <f t="shared" si="18"/>
        <v>n match</v>
      </c>
      <c r="L220" t="str">
        <f t="shared" ca="1" si="19"/>
        <v>no</v>
      </c>
      <c r="M220">
        <f t="shared" si="21"/>
        <v>1</v>
      </c>
      <c r="N220">
        <f t="shared" si="22"/>
        <v>0</v>
      </c>
    </row>
    <row r="221" spans="1:14" x14ac:dyDescent="0.25">
      <c r="A221" t="s">
        <v>0</v>
      </c>
      <c r="B221">
        <v>226769</v>
      </c>
      <c r="C221">
        <v>226885</v>
      </c>
      <c r="D221" t="s">
        <v>1</v>
      </c>
      <c r="F221" t="s">
        <v>0</v>
      </c>
      <c r="G221">
        <v>126869</v>
      </c>
      <c r="H221">
        <v>127341</v>
      </c>
      <c r="I221" t="s">
        <v>2</v>
      </c>
      <c r="J221" t="str">
        <f t="shared" si="17"/>
        <v>no match</v>
      </c>
      <c r="K221" t="str">
        <f t="shared" si="18"/>
        <v>n match</v>
      </c>
      <c r="L221" t="str">
        <f t="shared" ca="1" si="19"/>
        <v>no</v>
      </c>
      <c r="M221">
        <f t="shared" si="21"/>
        <v>0</v>
      </c>
      <c r="N221">
        <f t="shared" si="22"/>
        <v>0</v>
      </c>
    </row>
    <row r="222" spans="1:14" x14ac:dyDescent="0.25">
      <c r="A222" t="s">
        <v>0</v>
      </c>
      <c r="B222">
        <v>227043</v>
      </c>
      <c r="C222">
        <v>227311</v>
      </c>
      <c r="D222" t="s">
        <v>1</v>
      </c>
      <c r="F222" t="s">
        <v>0</v>
      </c>
      <c r="G222">
        <v>124304</v>
      </c>
      <c r="H222">
        <v>124501</v>
      </c>
      <c r="I222" t="s">
        <v>2</v>
      </c>
      <c r="J222" t="str">
        <f t="shared" si="17"/>
        <v>no match</v>
      </c>
      <c r="K222" t="str">
        <f t="shared" si="18"/>
        <v>n match</v>
      </c>
      <c r="L222" t="str">
        <f t="shared" ca="1" si="19"/>
        <v>no</v>
      </c>
      <c r="M222">
        <f t="shared" si="21"/>
        <v>0</v>
      </c>
      <c r="N222">
        <f t="shared" si="22"/>
        <v>0</v>
      </c>
    </row>
    <row r="223" spans="1:14" x14ac:dyDescent="0.25">
      <c r="A223" t="s">
        <v>0</v>
      </c>
      <c r="B223">
        <v>222425</v>
      </c>
      <c r="C223">
        <v>222894</v>
      </c>
      <c r="D223" t="s">
        <v>1</v>
      </c>
      <c r="F223" t="s">
        <v>0</v>
      </c>
      <c r="G223">
        <v>125024</v>
      </c>
      <c r="H223">
        <v>125172</v>
      </c>
      <c r="I223" t="s">
        <v>2</v>
      </c>
      <c r="J223" t="str">
        <f t="shared" si="17"/>
        <v>no match</v>
      </c>
      <c r="K223" t="str">
        <f t="shared" si="18"/>
        <v>n match</v>
      </c>
      <c r="L223" t="str">
        <f t="shared" ca="1" si="19"/>
        <v>no</v>
      </c>
      <c r="M223">
        <f t="shared" si="21"/>
        <v>0</v>
      </c>
      <c r="N223">
        <f t="shared" si="22"/>
        <v>0</v>
      </c>
    </row>
    <row r="224" spans="1:14" x14ac:dyDescent="0.25">
      <c r="A224" t="s">
        <v>0</v>
      </c>
      <c r="B224">
        <v>223198</v>
      </c>
      <c r="C224">
        <v>223456</v>
      </c>
      <c r="D224" t="s">
        <v>1</v>
      </c>
      <c r="F224" t="s">
        <v>0</v>
      </c>
      <c r="G224">
        <v>125787</v>
      </c>
      <c r="H224">
        <v>125833</v>
      </c>
      <c r="I224" t="s">
        <v>2</v>
      </c>
      <c r="J224" t="str">
        <f t="shared" si="17"/>
        <v>no match</v>
      </c>
      <c r="K224" t="str">
        <f t="shared" si="18"/>
        <v>n match</v>
      </c>
      <c r="L224" t="str">
        <f t="shared" ca="1" si="19"/>
        <v>no</v>
      </c>
      <c r="M224">
        <f t="shared" si="21"/>
        <v>0</v>
      </c>
      <c r="N224">
        <f t="shared" si="22"/>
        <v>0</v>
      </c>
    </row>
    <row r="225" spans="1:14" x14ac:dyDescent="0.25">
      <c r="A225" t="s">
        <v>0</v>
      </c>
      <c r="B225">
        <v>223619</v>
      </c>
      <c r="C225">
        <v>223754</v>
      </c>
      <c r="D225" t="s">
        <v>1</v>
      </c>
      <c r="F225" t="s">
        <v>0</v>
      </c>
      <c r="G225">
        <v>125979</v>
      </c>
      <c r="H225">
        <v>126010</v>
      </c>
      <c r="I225" t="s">
        <v>2</v>
      </c>
      <c r="J225" t="str">
        <f t="shared" si="17"/>
        <v>no match</v>
      </c>
      <c r="K225" t="str">
        <f t="shared" si="18"/>
        <v>n match</v>
      </c>
      <c r="L225" t="str">
        <f t="shared" ca="1" si="19"/>
        <v>no</v>
      </c>
      <c r="M225">
        <f t="shared" si="21"/>
        <v>0</v>
      </c>
      <c r="N225">
        <f t="shared" si="22"/>
        <v>0</v>
      </c>
    </row>
    <row r="226" spans="1:14" x14ac:dyDescent="0.25">
      <c r="A226" t="s">
        <v>0</v>
      </c>
      <c r="B226">
        <v>223833</v>
      </c>
      <c r="C226">
        <v>223872</v>
      </c>
      <c r="D226" t="s">
        <v>1</v>
      </c>
      <c r="F226" t="s">
        <v>0</v>
      </c>
      <c r="G226">
        <v>126102</v>
      </c>
      <c r="H226">
        <v>126203</v>
      </c>
      <c r="I226" t="s">
        <v>2</v>
      </c>
      <c r="J226" t="str">
        <f t="shared" si="17"/>
        <v>no match</v>
      </c>
      <c r="K226" t="str">
        <f t="shared" si="18"/>
        <v>n match</v>
      </c>
      <c r="L226" t="str">
        <f t="shared" ca="1" si="19"/>
        <v>no</v>
      </c>
      <c r="M226">
        <f t="shared" si="21"/>
        <v>0</v>
      </c>
      <c r="N226">
        <f t="shared" si="22"/>
        <v>0</v>
      </c>
    </row>
    <row r="227" spans="1:14" x14ac:dyDescent="0.25">
      <c r="A227" t="s">
        <v>0</v>
      </c>
      <c r="B227">
        <v>223999</v>
      </c>
      <c r="C227">
        <v>224083</v>
      </c>
      <c r="D227" t="s">
        <v>1</v>
      </c>
      <c r="F227" t="s">
        <v>0</v>
      </c>
      <c r="G227">
        <v>126293</v>
      </c>
      <c r="H227">
        <v>126355</v>
      </c>
      <c r="I227" t="s">
        <v>2</v>
      </c>
      <c r="J227" t="str">
        <f t="shared" si="17"/>
        <v>$B$157</v>
      </c>
      <c r="K227" t="str">
        <f t="shared" si="18"/>
        <v>n match</v>
      </c>
      <c r="L227" t="str">
        <f t="shared" ca="1" si="19"/>
        <v>no</v>
      </c>
      <c r="M227">
        <f t="shared" si="21"/>
        <v>1</v>
      </c>
      <c r="N227">
        <f t="shared" si="22"/>
        <v>0</v>
      </c>
    </row>
    <row r="228" spans="1:14" x14ac:dyDescent="0.25">
      <c r="A228" t="s">
        <v>0</v>
      </c>
      <c r="B228">
        <v>224186</v>
      </c>
      <c r="C228">
        <v>224295</v>
      </c>
      <c r="D228" t="s">
        <v>1</v>
      </c>
      <c r="F228" t="s">
        <v>0</v>
      </c>
      <c r="G228">
        <v>126869</v>
      </c>
      <c r="H228">
        <v>127341</v>
      </c>
      <c r="I228" t="s">
        <v>2</v>
      </c>
      <c r="J228" t="str">
        <f t="shared" si="17"/>
        <v>no match</v>
      </c>
      <c r="K228" t="str">
        <f t="shared" si="18"/>
        <v>n match</v>
      </c>
      <c r="L228" t="str">
        <f t="shared" ca="1" si="19"/>
        <v>no</v>
      </c>
      <c r="M228">
        <f t="shared" si="21"/>
        <v>0</v>
      </c>
      <c r="N228">
        <f t="shared" si="22"/>
        <v>0</v>
      </c>
    </row>
    <row r="229" spans="1:14" x14ac:dyDescent="0.25">
      <c r="A229" t="s">
        <v>0</v>
      </c>
      <c r="B229">
        <v>224549</v>
      </c>
      <c r="C229">
        <v>224651</v>
      </c>
      <c r="D229" t="s">
        <v>1</v>
      </c>
      <c r="F229" t="s">
        <v>0</v>
      </c>
      <c r="G229">
        <v>141195</v>
      </c>
      <c r="H229">
        <v>142234</v>
      </c>
      <c r="I229" t="s">
        <v>1</v>
      </c>
      <c r="J229" t="str">
        <f t="shared" si="17"/>
        <v>no match</v>
      </c>
      <c r="K229" t="str">
        <f t="shared" si="18"/>
        <v>n match</v>
      </c>
      <c r="L229" t="str">
        <f t="shared" ca="1" si="19"/>
        <v>no</v>
      </c>
      <c r="M229">
        <f t="shared" si="21"/>
        <v>0</v>
      </c>
      <c r="N229">
        <f t="shared" si="22"/>
        <v>0</v>
      </c>
    </row>
    <row r="230" spans="1:14" x14ac:dyDescent="0.25">
      <c r="A230" t="s">
        <v>0</v>
      </c>
      <c r="B230">
        <v>224802</v>
      </c>
      <c r="C230">
        <v>224954</v>
      </c>
      <c r="D230" t="s">
        <v>1</v>
      </c>
      <c r="F230" t="s">
        <v>0</v>
      </c>
      <c r="G230">
        <v>145786</v>
      </c>
      <c r="H230">
        <v>145857</v>
      </c>
      <c r="I230" t="s">
        <v>2</v>
      </c>
      <c r="J230" t="str">
        <f t="shared" si="17"/>
        <v>no match</v>
      </c>
      <c r="K230" t="str">
        <f t="shared" si="18"/>
        <v>n match</v>
      </c>
      <c r="L230" t="str">
        <f t="shared" ca="1" si="19"/>
        <v>no</v>
      </c>
      <c r="M230">
        <f t="shared" si="21"/>
        <v>0</v>
      </c>
      <c r="N230">
        <f t="shared" si="22"/>
        <v>0</v>
      </c>
    </row>
    <row r="231" spans="1:14" x14ac:dyDescent="0.25">
      <c r="A231" t="s">
        <v>0</v>
      </c>
      <c r="B231">
        <v>225306</v>
      </c>
      <c r="C231">
        <v>225547</v>
      </c>
      <c r="D231" t="s">
        <v>1</v>
      </c>
      <c r="F231" t="s">
        <v>0</v>
      </c>
      <c r="G231">
        <v>174469</v>
      </c>
      <c r="H231">
        <v>174614</v>
      </c>
      <c r="I231" t="s">
        <v>2</v>
      </c>
      <c r="J231" t="str">
        <f t="shared" si="17"/>
        <v>no match</v>
      </c>
      <c r="K231" t="str">
        <f t="shared" si="18"/>
        <v>$B$177</v>
      </c>
      <c r="L231" t="str">
        <f t="shared" ca="1" si="19"/>
        <v>no</v>
      </c>
      <c r="M231">
        <f t="shared" si="21"/>
        <v>0</v>
      </c>
      <c r="N231">
        <f t="shared" si="22"/>
        <v>1</v>
      </c>
    </row>
    <row r="232" spans="1:14" x14ac:dyDescent="0.25">
      <c r="A232" t="s">
        <v>0</v>
      </c>
      <c r="B232">
        <v>225617</v>
      </c>
      <c r="C232">
        <v>225652</v>
      </c>
      <c r="D232" t="s">
        <v>1</v>
      </c>
      <c r="F232" t="s">
        <v>0</v>
      </c>
      <c r="G232">
        <v>174974</v>
      </c>
      <c r="H232">
        <v>175200</v>
      </c>
      <c r="I232" t="s">
        <v>2</v>
      </c>
      <c r="J232" t="str">
        <f t="shared" si="17"/>
        <v>$B$178</v>
      </c>
      <c r="K232" t="str">
        <f t="shared" si="18"/>
        <v>n match</v>
      </c>
      <c r="L232" t="str">
        <f t="shared" ca="1" si="19"/>
        <v>no</v>
      </c>
      <c r="M232">
        <f t="shared" si="21"/>
        <v>1</v>
      </c>
      <c r="N232">
        <f t="shared" si="22"/>
        <v>0</v>
      </c>
    </row>
    <row r="233" spans="1:14" x14ac:dyDescent="0.25">
      <c r="A233" t="s">
        <v>0</v>
      </c>
      <c r="B233">
        <v>225836</v>
      </c>
      <c r="C233">
        <v>225881</v>
      </c>
      <c r="D233" t="s">
        <v>1</v>
      </c>
      <c r="F233" t="s">
        <v>0</v>
      </c>
      <c r="G233">
        <v>185240</v>
      </c>
      <c r="H233">
        <v>186970</v>
      </c>
      <c r="I233" t="s">
        <v>1</v>
      </c>
      <c r="J233" t="str">
        <f t="shared" si="17"/>
        <v>no match</v>
      </c>
      <c r="K233" t="str">
        <f t="shared" si="18"/>
        <v>n match</v>
      </c>
      <c r="L233" t="str">
        <f t="shared" ca="1" si="19"/>
        <v>no</v>
      </c>
      <c r="M233">
        <f t="shared" si="21"/>
        <v>0</v>
      </c>
      <c r="N233">
        <f t="shared" si="22"/>
        <v>0</v>
      </c>
    </row>
    <row r="234" spans="1:14" x14ac:dyDescent="0.25">
      <c r="A234" t="s">
        <v>0</v>
      </c>
      <c r="B234">
        <v>226159</v>
      </c>
      <c r="C234">
        <v>226211</v>
      </c>
      <c r="D234" t="s">
        <v>1</v>
      </c>
      <c r="F234" t="s">
        <v>0</v>
      </c>
      <c r="G234">
        <v>216533</v>
      </c>
      <c r="H234">
        <v>217553</v>
      </c>
      <c r="I234" t="s">
        <v>2</v>
      </c>
      <c r="J234" t="str">
        <f t="shared" si="17"/>
        <v>no match</v>
      </c>
      <c r="K234" t="str">
        <f t="shared" si="18"/>
        <v>n match</v>
      </c>
      <c r="L234" t="str">
        <f t="shared" ca="1" si="19"/>
        <v>no</v>
      </c>
      <c r="M234">
        <f t="shared" si="21"/>
        <v>0</v>
      </c>
      <c r="N234">
        <f t="shared" si="22"/>
        <v>0</v>
      </c>
    </row>
    <row r="235" spans="1:14" x14ac:dyDescent="0.25">
      <c r="A235" t="s">
        <v>0</v>
      </c>
      <c r="B235">
        <v>226409</v>
      </c>
      <c r="C235">
        <v>226651</v>
      </c>
      <c r="D235" t="s">
        <v>1</v>
      </c>
      <c r="F235" t="s">
        <v>0</v>
      </c>
      <c r="G235">
        <v>220330</v>
      </c>
      <c r="H235">
        <v>221370</v>
      </c>
      <c r="I235" t="s">
        <v>2</v>
      </c>
      <c r="J235" t="str">
        <f t="shared" si="17"/>
        <v>no match</v>
      </c>
      <c r="K235" t="str">
        <f t="shared" si="18"/>
        <v>n match</v>
      </c>
      <c r="L235" t="str">
        <f t="shared" ca="1" si="19"/>
        <v>no</v>
      </c>
      <c r="M235">
        <f t="shared" si="21"/>
        <v>0</v>
      </c>
      <c r="N235">
        <f t="shared" si="22"/>
        <v>0</v>
      </c>
    </row>
    <row r="236" spans="1:14" x14ac:dyDescent="0.25">
      <c r="A236" t="s">
        <v>0</v>
      </c>
      <c r="B236">
        <v>226769</v>
      </c>
      <c r="C236">
        <v>226885</v>
      </c>
      <c r="D236" t="s">
        <v>1</v>
      </c>
      <c r="F236" t="s">
        <v>0</v>
      </c>
      <c r="G236">
        <v>221450</v>
      </c>
      <c r="H236">
        <v>222031</v>
      </c>
      <c r="I236" t="s">
        <v>2</v>
      </c>
      <c r="J236" t="str">
        <f t="shared" si="17"/>
        <v>no match</v>
      </c>
      <c r="K236" t="str">
        <f t="shared" si="18"/>
        <v>n match</v>
      </c>
      <c r="L236" t="str">
        <f t="shared" ca="1" si="19"/>
        <v>no</v>
      </c>
      <c r="M236">
        <f t="shared" si="21"/>
        <v>0</v>
      </c>
      <c r="N236">
        <f t="shared" si="22"/>
        <v>0</v>
      </c>
    </row>
    <row r="237" spans="1:14" x14ac:dyDescent="0.25">
      <c r="A237" t="s">
        <v>0</v>
      </c>
      <c r="B237">
        <v>227043</v>
      </c>
      <c r="C237">
        <v>227311</v>
      </c>
      <c r="D237" t="s">
        <v>1</v>
      </c>
      <c r="F237" t="s">
        <v>0</v>
      </c>
      <c r="G237">
        <v>227990</v>
      </c>
      <c r="H237">
        <v>228283</v>
      </c>
      <c r="I237" t="s">
        <v>2</v>
      </c>
      <c r="J237" t="str">
        <f t="shared" si="17"/>
        <v>no match</v>
      </c>
      <c r="K237" t="str">
        <f t="shared" si="18"/>
        <v>$B$238</v>
      </c>
      <c r="L237" t="str">
        <f t="shared" ca="1" si="19"/>
        <v>no</v>
      </c>
      <c r="M237">
        <f t="shared" si="21"/>
        <v>0</v>
      </c>
      <c r="N237">
        <f t="shared" si="22"/>
        <v>1</v>
      </c>
    </row>
    <row r="238" spans="1:14" x14ac:dyDescent="0.25">
      <c r="A238" t="s">
        <v>0</v>
      </c>
      <c r="B238">
        <v>227906</v>
      </c>
      <c r="C238">
        <v>228283</v>
      </c>
      <c r="D238" t="s">
        <v>2</v>
      </c>
      <c r="F238" t="s">
        <v>0</v>
      </c>
      <c r="G238">
        <v>228541</v>
      </c>
      <c r="H238">
        <v>228885</v>
      </c>
      <c r="I238" t="s">
        <v>2</v>
      </c>
      <c r="J238" t="str">
        <f t="shared" si="17"/>
        <v>$B$239</v>
      </c>
      <c r="K238" t="str">
        <f t="shared" si="18"/>
        <v>$B$239</v>
      </c>
      <c r="L238" t="str">
        <f t="shared" ca="1" si="19"/>
        <v>yes</v>
      </c>
      <c r="M238">
        <f t="shared" si="21"/>
        <v>0</v>
      </c>
      <c r="N238">
        <f t="shared" si="22"/>
        <v>0</v>
      </c>
    </row>
    <row r="239" spans="1:14" x14ac:dyDescent="0.25">
      <c r="A239" t="s">
        <v>0</v>
      </c>
      <c r="B239">
        <v>228541</v>
      </c>
      <c r="C239">
        <v>228885</v>
      </c>
      <c r="D239" t="s">
        <v>2</v>
      </c>
      <c r="F239" t="s">
        <v>0</v>
      </c>
      <c r="G239">
        <v>229451</v>
      </c>
      <c r="H239">
        <v>229531</v>
      </c>
      <c r="I239" t="s">
        <v>2</v>
      </c>
      <c r="J239" t="str">
        <f t="shared" si="17"/>
        <v>$B$240</v>
      </c>
      <c r="K239" t="str">
        <f t="shared" si="18"/>
        <v>$B$240</v>
      </c>
      <c r="L239" t="str">
        <f t="shared" ca="1" si="19"/>
        <v>yes</v>
      </c>
      <c r="M239">
        <f t="shared" si="21"/>
        <v>0</v>
      </c>
      <c r="N239">
        <f t="shared" si="22"/>
        <v>0</v>
      </c>
    </row>
    <row r="240" spans="1:14" x14ac:dyDescent="0.25">
      <c r="A240" t="s">
        <v>0</v>
      </c>
      <c r="B240">
        <v>229451</v>
      </c>
      <c r="C240">
        <v>229531</v>
      </c>
      <c r="D240" t="s">
        <v>2</v>
      </c>
      <c r="F240" t="s">
        <v>0</v>
      </c>
      <c r="G240">
        <v>229624</v>
      </c>
      <c r="H240">
        <v>229704</v>
      </c>
      <c r="I240" t="s">
        <v>2</v>
      </c>
      <c r="J240" t="str">
        <f t="shared" si="17"/>
        <v>$B$241</v>
      </c>
      <c r="K240" t="str">
        <f t="shared" si="18"/>
        <v>$B$241</v>
      </c>
      <c r="L240" t="str">
        <f t="shared" ca="1" si="19"/>
        <v>yes</v>
      </c>
      <c r="M240">
        <f t="shared" si="21"/>
        <v>0</v>
      </c>
      <c r="N240">
        <f t="shared" si="22"/>
        <v>0</v>
      </c>
    </row>
    <row r="241" spans="1:14" x14ac:dyDescent="0.25">
      <c r="A241" t="s">
        <v>0</v>
      </c>
      <c r="B241">
        <v>229624</v>
      </c>
      <c r="C241">
        <v>229704</v>
      </c>
      <c r="D241" t="s">
        <v>2</v>
      </c>
      <c r="F241" t="s">
        <v>0</v>
      </c>
      <c r="G241">
        <v>230242</v>
      </c>
      <c r="H241">
        <v>230436</v>
      </c>
      <c r="I241" t="s">
        <v>2</v>
      </c>
      <c r="J241" t="str">
        <f t="shared" si="17"/>
        <v>$B$242</v>
      </c>
      <c r="K241" t="str">
        <f t="shared" si="18"/>
        <v>$B$242</v>
      </c>
      <c r="L241" t="str">
        <f t="shared" ca="1" si="19"/>
        <v>yes</v>
      </c>
      <c r="M241">
        <f t="shared" si="21"/>
        <v>0</v>
      </c>
      <c r="N241">
        <f t="shared" si="22"/>
        <v>0</v>
      </c>
    </row>
    <row r="242" spans="1:14" x14ac:dyDescent="0.25">
      <c r="A242" t="s">
        <v>0</v>
      </c>
      <c r="B242">
        <v>230242</v>
      </c>
      <c r="C242">
        <v>230436</v>
      </c>
      <c r="D242" t="s">
        <v>2</v>
      </c>
      <c r="F242" t="s">
        <v>0</v>
      </c>
      <c r="G242">
        <v>230968</v>
      </c>
      <c r="H242">
        <v>231057</v>
      </c>
      <c r="I242" t="s">
        <v>2</v>
      </c>
      <c r="J242" t="str">
        <f t="shared" si="17"/>
        <v>$B$243</v>
      </c>
      <c r="K242" t="str">
        <f t="shared" si="18"/>
        <v>$B$243</v>
      </c>
      <c r="L242" t="str">
        <f t="shared" ca="1" si="19"/>
        <v>yes</v>
      </c>
      <c r="M242">
        <f t="shared" si="21"/>
        <v>0</v>
      </c>
      <c r="N242">
        <f t="shared" si="22"/>
        <v>0</v>
      </c>
    </row>
    <row r="243" spans="1:14" x14ac:dyDescent="0.25">
      <c r="A243" t="s">
        <v>0</v>
      </c>
      <c r="B243">
        <v>230968</v>
      </c>
      <c r="C243">
        <v>231057</v>
      </c>
      <c r="D243" t="s">
        <v>2</v>
      </c>
      <c r="F243" t="s">
        <v>0</v>
      </c>
      <c r="G243">
        <v>231497</v>
      </c>
      <c r="H243">
        <v>231672</v>
      </c>
      <c r="I243" t="s">
        <v>2</v>
      </c>
      <c r="J243" t="str">
        <f t="shared" si="17"/>
        <v>$B$244</v>
      </c>
      <c r="K243" t="str">
        <f t="shared" si="18"/>
        <v>$B$244</v>
      </c>
      <c r="L243" t="str">
        <f t="shared" ca="1" si="19"/>
        <v>yes</v>
      </c>
      <c r="M243">
        <f t="shared" si="21"/>
        <v>0</v>
      </c>
      <c r="N243">
        <f t="shared" si="22"/>
        <v>0</v>
      </c>
    </row>
    <row r="244" spans="1:14" x14ac:dyDescent="0.25">
      <c r="A244" t="s">
        <v>0</v>
      </c>
      <c r="B244">
        <v>231497</v>
      </c>
      <c r="C244">
        <v>231672</v>
      </c>
      <c r="D244" t="s">
        <v>2</v>
      </c>
      <c r="F244" t="s">
        <v>0</v>
      </c>
      <c r="G244">
        <v>231904</v>
      </c>
      <c r="H244">
        <v>232026</v>
      </c>
      <c r="I244" t="s">
        <v>2</v>
      </c>
      <c r="J244" t="str">
        <f t="shared" si="17"/>
        <v>$B$245</v>
      </c>
      <c r="K244" t="str">
        <f t="shared" si="18"/>
        <v>$B$245</v>
      </c>
      <c r="L244" t="str">
        <f t="shared" ca="1" si="19"/>
        <v>yes</v>
      </c>
      <c r="M244">
        <f t="shared" si="21"/>
        <v>0</v>
      </c>
      <c r="N244">
        <f t="shared" si="22"/>
        <v>0</v>
      </c>
    </row>
    <row r="245" spans="1:14" x14ac:dyDescent="0.25">
      <c r="A245" t="s">
        <v>0</v>
      </c>
      <c r="B245">
        <v>231904</v>
      </c>
      <c r="C245">
        <v>232026</v>
      </c>
      <c r="D245" t="s">
        <v>2</v>
      </c>
      <c r="F245" t="s">
        <v>0</v>
      </c>
      <c r="G245">
        <v>232117</v>
      </c>
      <c r="H245">
        <v>232263</v>
      </c>
      <c r="I245" t="s">
        <v>2</v>
      </c>
      <c r="J245" t="str">
        <f t="shared" si="17"/>
        <v>$B$246</v>
      </c>
      <c r="K245" t="str">
        <f t="shared" si="18"/>
        <v>$B$246</v>
      </c>
      <c r="L245" t="str">
        <f t="shared" ca="1" si="19"/>
        <v>yes</v>
      </c>
      <c r="M245">
        <f t="shared" si="21"/>
        <v>0</v>
      </c>
      <c r="N245">
        <f t="shared" si="22"/>
        <v>0</v>
      </c>
    </row>
    <row r="246" spans="1:14" x14ac:dyDescent="0.25">
      <c r="A246" t="s">
        <v>0</v>
      </c>
      <c r="B246">
        <v>232117</v>
      </c>
      <c r="C246">
        <v>232263</v>
      </c>
      <c r="D246" t="s">
        <v>2</v>
      </c>
      <c r="F246" t="s">
        <v>0</v>
      </c>
      <c r="G246">
        <v>233353</v>
      </c>
      <c r="H246">
        <v>233480</v>
      </c>
      <c r="I246" t="s">
        <v>2</v>
      </c>
      <c r="J246" t="str">
        <f t="shared" si="17"/>
        <v>$B$247</v>
      </c>
      <c r="K246" t="str">
        <f t="shared" si="18"/>
        <v>$B$247</v>
      </c>
      <c r="L246" t="str">
        <f t="shared" ca="1" si="19"/>
        <v>yes</v>
      </c>
      <c r="M246">
        <f t="shared" si="21"/>
        <v>0</v>
      </c>
      <c r="N246">
        <f t="shared" si="22"/>
        <v>0</v>
      </c>
    </row>
    <row r="247" spans="1:14" x14ac:dyDescent="0.25">
      <c r="A247" t="s">
        <v>0</v>
      </c>
      <c r="B247">
        <v>233353</v>
      </c>
      <c r="C247">
        <v>233480</v>
      </c>
      <c r="D247" t="s">
        <v>2</v>
      </c>
      <c r="F247" t="s">
        <v>0</v>
      </c>
      <c r="G247">
        <v>233573</v>
      </c>
      <c r="H247">
        <v>233693</v>
      </c>
      <c r="I247" t="s">
        <v>2</v>
      </c>
      <c r="J247" t="str">
        <f t="shared" si="17"/>
        <v>$B$248</v>
      </c>
      <c r="K247" t="str">
        <f t="shared" si="18"/>
        <v>$B$248</v>
      </c>
      <c r="L247" t="str">
        <f t="shared" ca="1" si="19"/>
        <v>yes</v>
      </c>
      <c r="M247">
        <f t="shared" si="21"/>
        <v>0</v>
      </c>
      <c r="N247">
        <f t="shared" si="22"/>
        <v>0</v>
      </c>
    </row>
    <row r="248" spans="1:14" x14ac:dyDescent="0.25">
      <c r="A248" t="s">
        <v>0</v>
      </c>
      <c r="B248">
        <v>233573</v>
      </c>
      <c r="C248">
        <v>233693</v>
      </c>
      <c r="D248" t="s">
        <v>2</v>
      </c>
      <c r="F248" t="s">
        <v>0</v>
      </c>
      <c r="G248">
        <v>234413</v>
      </c>
      <c r="H248">
        <v>234723</v>
      </c>
      <c r="I248" t="s">
        <v>2</v>
      </c>
      <c r="J248" t="str">
        <f t="shared" si="17"/>
        <v>$B$249</v>
      </c>
      <c r="K248" t="str">
        <f t="shared" si="18"/>
        <v>n match</v>
      </c>
      <c r="L248" t="str">
        <f t="shared" ca="1" si="19"/>
        <v>no</v>
      </c>
      <c r="M248">
        <f t="shared" si="21"/>
        <v>1</v>
      </c>
      <c r="N248">
        <f t="shared" si="22"/>
        <v>0</v>
      </c>
    </row>
    <row r="249" spans="1:14" x14ac:dyDescent="0.25">
      <c r="A249" t="s">
        <v>0</v>
      </c>
      <c r="B249">
        <v>234413</v>
      </c>
      <c r="C249">
        <v>234551</v>
      </c>
      <c r="D249" t="s">
        <v>2</v>
      </c>
      <c r="F249" t="s">
        <v>0</v>
      </c>
      <c r="G249">
        <v>241245</v>
      </c>
      <c r="H249">
        <v>241543</v>
      </c>
      <c r="I249" t="s">
        <v>2</v>
      </c>
      <c r="J249" t="str">
        <f t="shared" si="17"/>
        <v>no match</v>
      </c>
      <c r="K249" t="str">
        <f t="shared" si="18"/>
        <v>$B$250</v>
      </c>
      <c r="L249" t="str">
        <f t="shared" ca="1" si="19"/>
        <v>no</v>
      </c>
      <c r="M249">
        <f t="shared" si="21"/>
        <v>0</v>
      </c>
      <c r="N249">
        <f t="shared" si="22"/>
        <v>1</v>
      </c>
    </row>
    <row r="250" spans="1:14" x14ac:dyDescent="0.25">
      <c r="A250" t="s">
        <v>0</v>
      </c>
      <c r="B250">
        <v>241226</v>
      </c>
      <c r="C250">
        <v>241543</v>
      </c>
      <c r="D250" t="s">
        <v>2</v>
      </c>
      <c r="F250" t="s">
        <v>0</v>
      </c>
      <c r="G250">
        <v>241647</v>
      </c>
      <c r="H250">
        <v>241781</v>
      </c>
      <c r="I250" t="s">
        <v>2</v>
      </c>
      <c r="J250" t="str">
        <f t="shared" si="17"/>
        <v>$B$251</v>
      </c>
      <c r="K250" t="str">
        <f t="shared" si="18"/>
        <v>$B$251</v>
      </c>
      <c r="L250" t="str">
        <f t="shared" ca="1" si="19"/>
        <v>yes</v>
      </c>
      <c r="M250">
        <f t="shared" si="21"/>
        <v>0</v>
      </c>
      <c r="N250">
        <f t="shared" si="22"/>
        <v>0</v>
      </c>
    </row>
    <row r="251" spans="1:14" x14ac:dyDescent="0.25">
      <c r="A251" t="s">
        <v>0</v>
      </c>
      <c r="B251">
        <v>241647</v>
      </c>
      <c r="C251">
        <v>241781</v>
      </c>
      <c r="D251" t="s">
        <v>2</v>
      </c>
      <c r="F251" t="s">
        <v>0</v>
      </c>
      <c r="G251">
        <v>241973</v>
      </c>
      <c r="H251">
        <v>242264</v>
      </c>
      <c r="I251" t="s">
        <v>2</v>
      </c>
      <c r="J251" t="str">
        <f t="shared" si="17"/>
        <v>$B$252</v>
      </c>
      <c r="K251" t="str">
        <f t="shared" si="18"/>
        <v>$B$252</v>
      </c>
      <c r="L251" t="str">
        <f t="shared" ca="1" si="19"/>
        <v>yes</v>
      </c>
      <c r="M251">
        <f t="shared" si="21"/>
        <v>0</v>
      </c>
      <c r="N251">
        <f t="shared" si="22"/>
        <v>0</v>
      </c>
    </row>
    <row r="252" spans="1:14" x14ac:dyDescent="0.25">
      <c r="A252" t="s">
        <v>0</v>
      </c>
      <c r="B252">
        <v>241973</v>
      </c>
      <c r="C252">
        <v>242264</v>
      </c>
      <c r="D252" t="s">
        <v>2</v>
      </c>
      <c r="F252" t="s">
        <v>0</v>
      </c>
      <c r="G252">
        <v>242362</v>
      </c>
      <c r="H252">
        <v>242425</v>
      </c>
      <c r="I252" t="s">
        <v>2</v>
      </c>
      <c r="J252" t="str">
        <f t="shared" si="17"/>
        <v>$B$253</v>
      </c>
      <c r="K252" t="str">
        <f t="shared" si="18"/>
        <v>$B$253</v>
      </c>
      <c r="L252" t="str">
        <f t="shared" ca="1" si="19"/>
        <v>yes</v>
      </c>
      <c r="M252">
        <f t="shared" si="21"/>
        <v>0</v>
      </c>
      <c r="N252">
        <f t="shared" si="22"/>
        <v>0</v>
      </c>
    </row>
    <row r="253" spans="1:14" x14ac:dyDescent="0.25">
      <c r="A253" t="s">
        <v>0</v>
      </c>
      <c r="B253">
        <v>242362</v>
      </c>
      <c r="C253">
        <v>242425</v>
      </c>
      <c r="D253" t="s">
        <v>2</v>
      </c>
      <c r="F253" t="s">
        <v>0</v>
      </c>
      <c r="G253">
        <v>242628</v>
      </c>
      <c r="H253">
        <v>242741</v>
      </c>
      <c r="I253" t="s">
        <v>2</v>
      </c>
      <c r="J253" t="str">
        <f t="shared" si="17"/>
        <v>$B$254</v>
      </c>
      <c r="K253" t="str">
        <f t="shared" si="18"/>
        <v>$B$254</v>
      </c>
      <c r="L253" t="str">
        <f t="shared" ca="1" si="19"/>
        <v>yes</v>
      </c>
      <c r="M253">
        <f t="shared" si="21"/>
        <v>0</v>
      </c>
      <c r="N253">
        <f t="shared" si="22"/>
        <v>0</v>
      </c>
    </row>
    <row r="254" spans="1:14" x14ac:dyDescent="0.25">
      <c r="A254" t="s">
        <v>0</v>
      </c>
      <c r="B254">
        <v>242628</v>
      </c>
      <c r="C254">
        <v>242741</v>
      </c>
      <c r="D254" t="s">
        <v>2</v>
      </c>
      <c r="F254" t="s">
        <v>0</v>
      </c>
      <c r="G254">
        <v>242900</v>
      </c>
      <c r="H254">
        <v>243062</v>
      </c>
      <c r="I254" t="s">
        <v>2</v>
      </c>
      <c r="J254" t="str">
        <f t="shared" si="17"/>
        <v>$B$255</v>
      </c>
      <c r="K254" t="str">
        <f t="shared" si="18"/>
        <v>$B$255</v>
      </c>
      <c r="L254" t="str">
        <f t="shared" ca="1" si="19"/>
        <v>yes</v>
      </c>
      <c r="M254">
        <f t="shared" si="21"/>
        <v>0</v>
      </c>
      <c r="N254">
        <f t="shared" si="22"/>
        <v>0</v>
      </c>
    </row>
    <row r="255" spans="1:14" x14ac:dyDescent="0.25">
      <c r="A255" t="s">
        <v>0</v>
      </c>
      <c r="B255">
        <v>242900</v>
      </c>
      <c r="C255">
        <v>243062</v>
      </c>
      <c r="D255" t="s">
        <v>2</v>
      </c>
      <c r="F255" t="s">
        <v>0</v>
      </c>
      <c r="G255">
        <v>244439</v>
      </c>
      <c r="H255">
        <v>244592</v>
      </c>
      <c r="I255" t="s">
        <v>2</v>
      </c>
      <c r="J255" t="str">
        <f t="shared" si="17"/>
        <v>$B$256</v>
      </c>
      <c r="K255" t="str">
        <f t="shared" si="18"/>
        <v>$B$256</v>
      </c>
      <c r="L255" t="str">
        <f t="shared" ca="1" si="19"/>
        <v>yes</v>
      </c>
      <c r="M255">
        <f t="shared" si="21"/>
        <v>0</v>
      </c>
      <c r="N255">
        <f t="shared" si="22"/>
        <v>0</v>
      </c>
    </row>
    <row r="256" spans="1:14" x14ac:dyDescent="0.25">
      <c r="A256" t="s">
        <v>0</v>
      </c>
      <c r="B256">
        <v>244439</v>
      </c>
      <c r="C256">
        <v>244592</v>
      </c>
      <c r="D256" t="s">
        <v>2</v>
      </c>
      <c r="F256" t="s">
        <v>0</v>
      </c>
      <c r="G256">
        <v>244821</v>
      </c>
      <c r="H256">
        <v>245488</v>
      </c>
      <c r="I256" t="s">
        <v>2</v>
      </c>
      <c r="J256" t="str">
        <f t="shared" si="17"/>
        <v>$B$269</v>
      </c>
      <c r="K256" t="str">
        <f t="shared" si="18"/>
        <v>$B$269</v>
      </c>
      <c r="L256" t="str">
        <f t="shared" ca="1" si="19"/>
        <v>yes</v>
      </c>
      <c r="M256">
        <f t="shared" si="21"/>
        <v>0</v>
      </c>
      <c r="N256">
        <f t="shared" si="22"/>
        <v>0</v>
      </c>
    </row>
    <row r="257" spans="1:14" x14ac:dyDescent="0.25">
      <c r="A257" t="s">
        <v>0</v>
      </c>
      <c r="B257">
        <v>244821</v>
      </c>
      <c r="C257">
        <v>245488</v>
      </c>
      <c r="D257" t="s">
        <v>2</v>
      </c>
      <c r="F257" t="s">
        <v>0</v>
      </c>
      <c r="G257">
        <v>246075</v>
      </c>
      <c r="H257">
        <v>246271</v>
      </c>
      <c r="I257" t="s">
        <v>2</v>
      </c>
      <c r="J257" t="str">
        <f t="shared" si="17"/>
        <v>$B$270</v>
      </c>
      <c r="K257" t="str">
        <f t="shared" si="18"/>
        <v>$B$270</v>
      </c>
      <c r="L257" t="str">
        <f t="shared" ca="1" si="19"/>
        <v>yes</v>
      </c>
      <c r="M257">
        <f t="shared" si="21"/>
        <v>0</v>
      </c>
      <c r="N257">
        <f t="shared" si="22"/>
        <v>0</v>
      </c>
    </row>
    <row r="258" spans="1:14" x14ac:dyDescent="0.25">
      <c r="A258" t="s">
        <v>0</v>
      </c>
      <c r="B258">
        <v>246075</v>
      </c>
      <c r="C258">
        <v>246214</v>
      </c>
      <c r="D258" t="s">
        <v>2</v>
      </c>
      <c r="F258" t="s">
        <v>0</v>
      </c>
      <c r="G258">
        <v>246644</v>
      </c>
      <c r="H258">
        <v>246925</v>
      </c>
      <c r="I258" t="s">
        <v>2</v>
      </c>
      <c r="J258" t="str">
        <f t="shared" ref="J258:J321" si="23">IFERROR(ADDRESS(IF(G258 = LOOKUP(G258,B:B), MATCH(G258, B:B), 0), 2, 1, 1), "no match")</f>
        <v>$B$271</v>
      </c>
      <c r="K258" t="str">
        <f t="shared" ref="K258:K321" si="24">IFERROR(ADDRESS(IF(H258 = LOOKUP(H258, C:C), MATCH(H258, C:C), 0), 2, 1, 1), "n match")</f>
        <v>$B$271</v>
      </c>
      <c r="L258" t="str">
        <f t="shared" ref="L258:L321" ca="1" si="25">IF(J258 = K258, IF(I258 = INDIRECT(REPLACE(J258,2,1,"D"), "истина"), "yes", "no"), "no")</f>
        <v>yes</v>
      </c>
      <c r="M258">
        <f t="shared" ref="M258:M320" si="26">IF(AND((NOT(J258="no match")),(K258="n match")), 1, 0)</f>
        <v>0</v>
      </c>
      <c r="N258">
        <f t="shared" ref="N258:N320" si="27">IF(AND((NOT(K258="n match")),(J258="no match")), 1, 0)</f>
        <v>0</v>
      </c>
    </row>
    <row r="259" spans="1:14" x14ac:dyDescent="0.25">
      <c r="A259" t="s">
        <v>0</v>
      </c>
      <c r="B259">
        <v>246312</v>
      </c>
      <c r="C259">
        <v>246434</v>
      </c>
      <c r="D259" t="s">
        <v>2</v>
      </c>
      <c r="F259" t="s">
        <v>0</v>
      </c>
      <c r="G259">
        <v>247273</v>
      </c>
      <c r="H259">
        <v>247810</v>
      </c>
      <c r="I259" t="s">
        <v>2</v>
      </c>
      <c r="J259" t="str">
        <f t="shared" si="23"/>
        <v>$B$272</v>
      </c>
      <c r="K259" t="str">
        <f t="shared" si="24"/>
        <v>n match</v>
      </c>
      <c r="L259" t="str">
        <f t="shared" ca="1" si="25"/>
        <v>no</v>
      </c>
      <c r="M259">
        <f t="shared" si="26"/>
        <v>1</v>
      </c>
      <c r="N259">
        <f t="shared" si="27"/>
        <v>0</v>
      </c>
    </row>
    <row r="260" spans="1:14" x14ac:dyDescent="0.25">
      <c r="A260" t="s">
        <v>0</v>
      </c>
      <c r="B260">
        <v>246644</v>
      </c>
      <c r="C260">
        <v>246925</v>
      </c>
      <c r="D260" t="s">
        <v>2</v>
      </c>
      <c r="F260" t="s">
        <v>0</v>
      </c>
      <c r="G260">
        <v>241247</v>
      </c>
      <c r="H260">
        <v>241543</v>
      </c>
      <c r="I260" t="s">
        <v>2</v>
      </c>
      <c r="J260" t="str">
        <f t="shared" si="23"/>
        <v>no match</v>
      </c>
      <c r="K260" t="str">
        <f t="shared" si="24"/>
        <v>$B$250</v>
      </c>
      <c r="L260" t="str">
        <f t="shared" ca="1" si="25"/>
        <v>no</v>
      </c>
      <c r="M260">
        <f t="shared" si="26"/>
        <v>0</v>
      </c>
      <c r="N260">
        <f t="shared" si="27"/>
        <v>1</v>
      </c>
    </row>
    <row r="261" spans="1:14" x14ac:dyDescent="0.25">
      <c r="A261" t="s">
        <v>0</v>
      </c>
      <c r="B261">
        <v>247273</v>
      </c>
      <c r="C261">
        <v>247705</v>
      </c>
      <c r="D261" t="s">
        <v>2</v>
      </c>
      <c r="F261" t="s">
        <v>0</v>
      </c>
      <c r="G261">
        <v>241647</v>
      </c>
      <c r="H261">
        <v>241781</v>
      </c>
      <c r="I261" t="s">
        <v>2</v>
      </c>
      <c r="J261" t="str">
        <f t="shared" si="23"/>
        <v>$B$251</v>
      </c>
      <c r="K261" t="str">
        <f t="shared" si="24"/>
        <v>$B$251</v>
      </c>
      <c r="L261" t="str">
        <f t="shared" ca="1" si="25"/>
        <v>yes</v>
      </c>
      <c r="M261">
        <f t="shared" si="26"/>
        <v>0</v>
      </c>
      <c r="N261">
        <f t="shared" si="27"/>
        <v>0</v>
      </c>
    </row>
    <row r="262" spans="1:14" x14ac:dyDescent="0.25">
      <c r="A262" t="s">
        <v>0</v>
      </c>
      <c r="B262">
        <v>241226</v>
      </c>
      <c r="C262">
        <v>241543</v>
      </c>
      <c r="D262" t="s">
        <v>2</v>
      </c>
      <c r="F262" t="s">
        <v>0</v>
      </c>
      <c r="G262">
        <v>241973</v>
      </c>
      <c r="H262">
        <v>242264</v>
      </c>
      <c r="I262" t="s">
        <v>2</v>
      </c>
      <c r="J262" t="str">
        <f t="shared" si="23"/>
        <v>$B$252</v>
      </c>
      <c r="K262" t="str">
        <f t="shared" si="24"/>
        <v>$B$252</v>
      </c>
      <c r="L262" t="str">
        <f t="shared" ca="1" si="25"/>
        <v>yes</v>
      </c>
      <c r="M262">
        <f t="shared" si="26"/>
        <v>0</v>
      </c>
      <c r="N262">
        <f t="shared" si="27"/>
        <v>0</v>
      </c>
    </row>
    <row r="263" spans="1:14" x14ac:dyDescent="0.25">
      <c r="A263" t="s">
        <v>0</v>
      </c>
      <c r="B263">
        <v>241647</v>
      </c>
      <c r="C263">
        <v>241781</v>
      </c>
      <c r="D263" t="s">
        <v>2</v>
      </c>
      <c r="F263" t="s">
        <v>0</v>
      </c>
      <c r="G263">
        <v>242362</v>
      </c>
      <c r="H263">
        <v>242425</v>
      </c>
      <c r="I263" t="s">
        <v>2</v>
      </c>
      <c r="J263" t="str">
        <f t="shared" si="23"/>
        <v>$B$253</v>
      </c>
      <c r="K263" t="str">
        <f t="shared" si="24"/>
        <v>$B$253</v>
      </c>
      <c r="L263" t="str">
        <f t="shared" ca="1" si="25"/>
        <v>yes</v>
      </c>
      <c r="M263">
        <f t="shared" si="26"/>
        <v>0</v>
      </c>
      <c r="N263">
        <f t="shared" si="27"/>
        <v>0</v>
      </c>
    </row>
    <row r="264" spans="1:14" x14ac:dyDescent="0.25">
      <c r="A264" t="s">
        <v>0</v>
      </c>
      <c r="B264">
        <v>241973</v>
      </c>
      <c r="C264">
        <v>242264</v>
      </c>
      <c r="D264" t="s">
        <v>2</v>
      </c>
      <c r="F264" t="s">
        <v>0</v>
      </c>
      <c r="G264">
        <v>242628</v>
      </c>
      <c r="H264">
        <v>242741</v>
      </c>
      <c r="I264" t="s">
        <v>2</v>
      </c>
      <c r="J264" t="str">
        <f t="shared" si="23"/>
        <v>$B$254</v>
      </c>
      <c r="K264" t="str">
        <f t="shared" si="24"/>
        <v>$B$254</v>
      </c>
      <c r="L264" t="str">
        <f t="shared" ca="1" si="25"/>
        <v>yes</v>
      </c>
      <c r="M264">
        <f t="shared" si="26"/>
        <v>0</v>
      </c>
      <c r="N264">
        <f t="shared" si="27"/>
        <v>0</v>
      </c>
    </row>
    <row r="265" spans="1:14" x14ac:dyDescent="0.25">
      <c r="A265" t="s">
        <v>0</v>
      </c>
      <c r="B265">
        <v>242362</v>
      </c>
      <c r="C265">
        <v>242425</v>
      </c>
      <c r="D265" t="s">
        <v>2</v>
      </c>
      <c r="F265" t="s">
        <v>0</v>
      </c>
      <c r="G265">
        <v>242900</v>
      </c>
      <c r="H265">
        <v>243062</v>
      </c>
      <c r="I265" t="s">
        <v>2</v>
      </c>
      <c r="J265" t="str">
        <f t="shared" si="23"/>
        <v>$B$255</v>
      </c>
      <c r="K265" t="str">
        <f t="shared" si="24"/>
        <v>$B$255</v>
      </c>
      <c r="L265" t="str">
        <f t="shared" ca="1" si="25"/>
        <v>yes</v>
      </c>
      <c r="M265">
        <f t="shared" si="26"/>
        <v>0</v>
      </c>
      <c r="N265">
        <f t="shared" si="27"/>
        <v>0</v>
      </c>
    </row>
    <row r="266" spans="1:14" x14ac:dyDescent="0.25">
      <c r="A266" t="s">
        <v>0</v>
      </c>
      <c r="B266">
        <v>242628</v>
      </c>
      <c r="C266">
        <v>242741</v>
      </c>
      <c r="D266" t="s">
        <v>2</v>
      </c>
      <c r="F266" t="s">
        <v>0</v>
      </c>
      <c r="G266">
        <v>244439</v>
      </c>
      <c r="H266">
        <v>244592</v>
      </c>
      <c r="I266" t="s">
        <v>2</v>
      </c>
      <c r="J266" t="str">
        <f t="shared" si="23"/>
        <v>$B$256</v>
      </c>
      <c r="K266" t="str">
        <f t="shared" si="24"/>
        <v>$B$256</v>
      </c>
      <c r="L266" t="str">
        <f t="shared" ca="1" si="25"/>
        <v>yes</v>
      </c>
      <c r="M266">
        <f t="shared" si="26"/>
        <v>0</v>
      </c>
      <c r="N266">
        <f t="shared" si="27"/>
        <v>0</v>
      </c>
    </row>
    <row r="267" spans="1:14" x14ac:dyDescent="0.25">
      <c r="A267" t="s">
        <v>0</v>
      </c>
      <c r="B267">
        <v>242900</v>
      </c>
      <c r="C267">
        <v>243062</v>
      </c>
      <c r="D267" t="s">
        <v>2</v>
      </c>
      <c r="F267" t="s">
        <v>0</v>
      </c>
      <c r="G267">
        <v>244911</v>
      </c>
      <c r="H267">
        <v>245488</v>
      </c>
      <c r="I267" t="s">
        <v>2</v>
      </c>
      <c r="J267" t="str">
        <f t="shared" si="23"/>
        <v>no match</v>
      </c>
      <c r="K267" t="str">
        <f t="shared" si="24"/>
        <v>$B$269</v>
      </c>
      <c r="L267" t="str">
        <f t="shared" ca="1" si="25"/>
        <v>no</v>
      </c>
      <c r="M267">
        <f t="shared" si="26"/>
        <v>0</v>
      </c>
      <c r="N267">
        <f t="shared" si="27"/>
        <v>1</v>
      </c>
    </row>
    <row r="268" spans="1:14" x14ac:dyDescent="0.25">
      <c r="A268" t="s">
        <v>0</v>
      </c>
      <c r="B268">
        <v>244439</v>
      </c>
      <c r="C268">
        <v>244592</v>
      </c>
      <c r="D268" t="s">
        <v>2</v>
      </c>
      <c r="F268" t="s">
        <v>0</v>
      </c>
      <c r="G268">
        <v>246075</v>
      </c>
      <c r="H268">
        <v>246271</v>
      </c>
      <c r="I268" t="s">
        <v>2</v>
      </c>
      <c r="J268" t="str">
        <f t="shared" si="23"/>
        <v>$B$270</v>
      </c>
      <c r="K268" t="str">
        <f t="shared" si="24"/>
        <v>$B$270</v>
      </c>
      <c r="L268" t="str">
        <f t="shared" ca="1" si="25"/>
        <v>yes</v>
      </c>
      <c r="M268">
        <f t="shared" si="26"/>
        <v>0</v>
      </c>
      <c r="N268">
        <f t="shared" si="27"/>
        <v>0</v>
      </c>
    </row>
    <row r="269" spans="1:14" x14ac:dyDescent="0.25">
      <c r="A269" t="s">
        <v>0</v>
      </c>
      <c r="B269">
        <v>244821</v>
      </c>
      <c r="C269">
        <v>245488</v>
      </c>
      <c r="D269" t="s">
        <v>2</v>
      </c>
      <c r="F269" t="s">
        <v>0</v>
      </c>
      <c r="G269">
        <v>246644</v>
      </c>
      <c r="H269">
        <v>246925</v>
      </c>
      <c r="I269" t="s">
        <v>2</v>
      </c>
      <c r="J269" t="str">
        <f t="shared" si="23"/>
        <v>$B$271</v>
      </c>
      <c r="K269" t="str">
        <f t="shared" si="24"/>
        <v>$B$271</v>
      </c>
      <c r="L269" t="str">
        <f t="shared" ca="1" si="25"/>
        <v>yes</v>
      </c>
      <c r="M269">
        <f t="shared" si="26"/>
        <v>0</v>
      </c>
      <c r="N269">
        <f t="shared" si="27"/>
        <v>0</v>
      </c>
    </row>
    <row r="270" spans="1:14" x14ac:dyDescent="0.25">
      <c r="A270" t="s">
        <v>0</v>
      </c>
      <c r="B270">
        <v>246075</v>
      </c>
      <c r="C270">
        <v>246271</v>
      </c>
      <c r="D270" t="s">
        <v>2</v>
      </c>
      <c r="F270" t="s">
        <v>0</v>
      </c>
      <c r="G270">
        <v>247273</v>
      </c>
      <c r="H270">
        <v>247810</v>
      </c>
      <c r="I270" t="s">
        <v>2</v>
      </c>
      <c r="J270" t="str">
        <f t="shared" si="23"/>
        <v>$B$272</v>
      </c>
      <c r="K270" t="str">
        <f t="shared" si="24"/>
        <v>n match</v>
      </c>
      <c r="L270" t="str">
        <f t="shared" ca="1" si="25"/>
        <v>no</v>
      </c>
      <c r="M270">
        <f t="shared" si="26"/>
        <v>1</v>
      </c>
      <c r="N270">
        <f t="shared" si="27"/>
        <v>0</v>
      </c>
    </row>
    <row r="271" spans="1:14" x14ac:dyDescent="0.25">
      <c r="A271" t="s">
        <v>0</v>
      </c>
      <c r="B271">
        <v>246644</v>
      </c>
      <c r="C271">
        <v>246925</v>
      </c>
      <c r="D271" t="s">
        <v>2</v>
      </c>
      <c r="F271" t="s">
        <v>0</v>
      </c>
      <c r="G271">
        <v>250570</v>
      </c>
      <c r="H271">
        <v>250721</v>
      </c>
      <c r="I271" t="s">
        <v>1</v>
      </c>
      <c r="J271" t="str">
        <f t="shared" si="23"/>
        <v>no match</v>
      </c>
      <c r="K271" t="str">
        <f t="shared" si="24"/>
        <v>n match</v>
      </c>
      <c r="L271" t="str">
        <f t="shared" ca="1" si="25"/>
        <v>no</v>
      </c>
      <c r="M271">
        <f>IF(AND((NOT(K271="n match")),(J271="no match")), 1, 0)</f>
        <v>0</v>
      </c>
      <c r="N271">
        <f t="shared" si="27"/>
        <v>0</v>
      </c>
    </row>
    <row r="272" spans="1:14" x14ac:dyDescent="0.25">
      <c r="A272" t="s">
        <v>0</v>
      </c>
      <c r="B272">
        <v>247273</v>
      </c>
      <c r="C272">
        <v>247705</v>
      </c>
      <c r="D272" t="s">
        <v>2</v>
      </c>
      <c r="F272" t="s">
        <v>0</v>
      </c>
      <c r="G272">
        <v>249883</v>
      </c>
      <c r="H272">
        <v>250461</v>
      </c>
      <c r="I272" t="s">
        <v>1</v>
      </c>
      <c r="J272" t="str">
        <f t="shared" si="23"/>
        <v>$B$276</v>
      </c>
      <c r="K272" t="str">
        <f t="shared" si="24"/>
        <v>n match</v>
      </c>
      <c r="L272" t="str">
        <f t="shared" ca="1" si="25"/>
        <v>no</v>
      </c>
      <c r="M272">
        <f t="shared" ref="M272:M289" si="28">IF(AND((NOT(K272="n match")),(J272="no match")), 1, 0)</f>
        <v>0</v>
      </c>
      <c r="N272">
        <f>IF(AND((NOT(J272="no match")),(K272="n match")), 1, 0)</f>
        <v>1</v>
      </c>
    </row>
    <row r="273" spans="1:14" x14ac:dyDescent="0.25">
      <c r="A273" t="s">
        <v>0</v>
      </c>
      <c r="B273">
        <v>248782</v>
      </c>
      <c r="C273">
        <v>249386</v>
      </c>
      <c r="D273" t="s">
        <v>1</v>
      </c>
      <c r="F273" t="s">
        <v>0</v>
      </c>
      <c r="G273">
        <v>249696</v>
      </c>
      <c r="H273">
        <v>249776</v>
      </c>
      <c r="I273" t="s">
        <v>1</v>
      </c>
      <c r="J273" t="str">
        <f t="shared" si="23"/>
        <v>$B$275</v>
      </c>
      <c r="K273" t="str">
        <f t="shared" si="24"/>
        <v>$B$275</v>
      </c>
      <c r="L273" t="str">
        <f t="shared" ca="1" si="25"/>
        <v>yes</v>
      </c>
      <c r="M273">
        <f t="shared" si="28"/>
        <v>0</v>
      </c>
      <c r="N273">
        <f t="shared" ref="N273:N289" si="29">IF(AND((NOT(J273="no match")),(K273="n match")), 1, 0)</f>
        <v>0</v>
      </c>
    </row>
    <row r="274" spans="1:14" x14ac:dyDescent="0.25">
      <c r="A274" t="s">
        <v>0</v>
      </c>
      <c r="B274">
        <v>249496</v>
      </c>
      <c r="C274">
        <v>249568</v>
      </c>
      <c r="D274" t="s">
        <v>1</v>
      </c>
      <c r="F274" t="s">
        <v>0</v>
      </c>
      <c r="G274">
        <v>249496</v>
      </c>
      <c r="H274">
        <v>249568</v>
      </c>
      <c r="I274" t="s">
        <v>1</v>
      </c>
      <c r="J274" t="str">
        <f t="shared" si="23"/>
        <v>$B$274</v>
      </c>
      <c r="K274" t="str">
        <f t="shared" si="24"/>
        <v>$B$274</v>
      </c>
      <c r="L274" t="str">
        <f t="shared" ca="1" si="25"/>
        <v>yes</v>
      </c>
      <c r="M274">
        <f t="shared" si="28"/>
        <v>0</v>
      </c>
      <c r="N274">
        <f t="shared" si="29"/>
        <v>0</v>
      </c>
    </row>
    <row r="275" spans="1:14" x14ac:dyDescent="0.25">
      <c r="A275" t="s">
        <v>0</v>
      </c>
      <c r="B275">
        <v>249696</v>
      </c>
      <c r="C275">
        <v>249776</v>
      </c>
      <c r="D275" t="s">
        <v>1</v>
      </c>
      <c r="F275" t="s">
        <v>0</v>
      </c>
      <c r="G275">
        <v>248966</v>
      </c>
      <c r="H275">
        <v>249386</v>
      </c>
      <c r="I275" t="s">
        <v>1</v>
      </c>
      <c r="J275" t="str">
        <f t="shared" si="23"/>
        <v>no match</v>
      </c>
      <c r="K275" t="str">
        <f t="shared" si="24"/>
        <v>$B$273</v>
      </c>
      <c r="L275" t="str">
        <f t="shared" ca="1" si="25"/>
        <v>no</v>
      </c>
      <c r="M275">
        <f t="shared" si="28"/>
        <v>1</v>
      </c>
      <c r="N275">
        <f t="shared" si="29"/>
        <v>0</v>
      </c>
    </row>
    <row r="276" spans="1:14" x14ac:dyDescent="0.25">
      <c r="A276" t="s">
        <v>0</v>
      </c>
      <c r="B276">
        <v>249883</v>
      </c>
      <c r="C276">
        <v>250341</v>
      </c>
      <c r="D276" t="s">
        <v>1</v>
      </c>
      <c r="F276" t="s">
        <v>0</v>
      </c>
      <c r="G276">
        <v>267643</v>
      </c>
      <c r="H276">
        <v>267796</v>
      </c>
      <c r="I276" t="s">
        <v>1</v>
      </c>
      <c r="J276" t="str">
        <f t="shared" si="23"/>
        <v>$B$301</v>
      </c>
      <c r="K276" t="str">
        <f t="shared" si="24"/>
        <v>n match</v>
      </c>
      <c r="L276" t="str">
        <f t="shared" ca="1" si="25"/>
        <v>no</v>
      </c>
      <c r="M276">
        <f t="shared" si="28"/>
        <v>0</v>
      </c>
      <c r="N276">
        <f t="shared" si="29"/>
        <v>1</v>
      </c>
    </row>
    <row r="277" spans="1:14" x14ac:dyDescent="0.25">
      <c r="A277" t="s">
        <v>0</v>
      </c>
      <c r="B277">
        <v>262823</v>
      </c>
      <c r="C277">
        <v>263236</v>
      </c>
      <c r="D277" t="s">
        <v>1</v>
      </c>
      <c r="F277" t="s">
        <v>0</v>
      </c>
      <c r="G277">
        <v>267234</v>
      </c>
      <c r="H277">
        <v>267331</v>
      </c>
      <c r="I277" t="s">
        <v>1</v>
      </c>
      <c r="J277" t="str">
        <f t="shared" si="23"/>
        <v>$B$288</v>
      </c>
      <c r="K277" t="str">
        <f t="shared" si="24"/>
        <v>$B$288</v>
      </c>
      <c r="L277" t="str">
        <f t="shared" ca="1" si="25"/>
        <v>yes</v>
      </c>
      <c r="M277">
        <f t="shared" si="28"/>
        <v>0</v>
      </c>
      <c r="N277">
        <f t="shared" si="29"/>
        <v>0</v>
      </c>
    </row>
    <row r="278" spans="1:14" x14ac:dyDescent="0.25">
      <c r="A278" t="s">
        <v>0</v>
      </c>
      <c r="B278">
        <v>263586</v>
      </c>
      <c r="C278">
        <v>263737</v>
      </c>
      <c r="D278" t="s">
        <v>1</v>
      </c>
      <c r="F278" t="s">
        <v>0</v>
      </c>
      <c r="G278">
        <v>266976</v>
      </c>
      <c r="H278">
        <v>267152</v>
      </c>
      <c r="I278" t="s">
        <v>1</v>
      </c>
      <c r="J278" t="str">
        <f t="shared" si="23"/>
        <v>$B$287</v>
      </c>
      <c r="K278" t="str">
        <f t="shared" si="24"/>
        <v>$B$287</v>
      </c>
      <c r="L278" t="str">
        <f t="shared" ca="1" si="25"/>
        <v>yes</v>
      </c>
      <c r="M278">
        <f t="shared" si="28"/>
        <v>0</v>
      </c>
      <c r="N278">
        <f t="shared" si="29"/>
        <v>0</v>
      </c>
    </row>
    <row r="279" spans="1:14" x14ac:dyDescent="0.25">
      <c r="A279" t="s">
        <v>0</v>
      </c>
      <c r="B279">
        <v>263820</v>
      </c>
      <c r="C279">
        <v>263897</v>
      </c>
      <c r="D279" t="s">
        <v>1</v>
      </c>
      <c r="F279" t="s">
        <v>0</v>
      </c>
      <c r="G279">
        <v>266765</v>
      </c>
      <c r="H279">
        <v>266865</v>
      </c>
      <c r="I279" t="s">
        <v>1</v>
      </c>
      <c r="J279" t="str">
        <f t="shared" si="23"/>
        <v>$B$286</v>
      </c>
      <c r="K279" t="str">
        <f t="shared" si="24"/>
        <v>$B$286</v>
      </c>
      <c r="L279" t="str">
        <f t="shared" ca="1" si="25"/>
        <v>yes</v>
      </c>
      <c r="M279">
        <f t="shared" si="28"/>
        <v>0</v>
      </c>
      <c r="N279">
        <f t="shared" si="29"/>
        <v>0</v>
      </c>
    </row>
    <row r="280" spans="1:14" x14ac:dyDescent="0.25">
      <c r="A280" t="s">
        <v>0</v>
      </c>
      <c r="B280">
        <v>264567</v>
      </c>
      <c r="C280">
        <v>264658</v>
      </c>
      <c r="D280" t="s">
        <v>1</v>
      </c>
      <c r="F280" t="s">
        <v>0</v>
      </c>
      <c r="G280">
        <v>266602</v>
      </c>
      <c r="H280">
        <v>266677</v>
      </c>
      <c r="I280" t="s">
        <v>1</v>
      </c>
      <c r="J280" t="str">
        <f t="shared" si="23"/>
        <v>$B$285</v>
      </c>
      <c r="K280" t="str">
        <f t="shared" si="24"/>
        <v>$B$285</v>
      </c>
      <c r="L280" t="str">
        <f t="shared" ca="1" si="25"/>
        <v>yes</v>
      </c>
      <c r="M280">
        <f t="shared" si="28"/>
        <v>0</v>
      </c>
      <c r="N280">
        <f t="shared" si="29"/>
        <v>0</v>
      </c>
    </row>
    <row r="281" spans="1:14" x14ac:dyDescent="0.25">
      <c r="A281" t="s">
        <v>0</v>
      </c>
      <c r="B281">
        <v>264787</v>
      </c>
      <c r="C281">
        <v>264845</v>
      </c>
      <c r="D281" t="s">
        <v>1</v>
      </c>
      <c r="F281" t="s">
        <v>0</v>
      </c>
      <c r="G281">
        <v>266444</v>
      </c>
      <c r="H281">
        <v>266503</v>
      </c>
      <c r="I281" t="s">
        <v>1</v>
      </c>
      <c r="J281" t="str">
        <f t="shared" si="23"/>
        <v>no match</v>
      </c>
      <c r="K281" t="str">
        <f t="shared" si="24"/>
        <v>n match</v>
      </c>
      <c r="L281" t="str">
        <f t="shared" ca="1" si="25"/>
        <v>no</v>
      </c>
      <c r="M281">
        <f t="shared" si="28"/>
        <v>0</v>
      </c>
      <c r="N281">
        <f t="shared" si="29"/>
        <v>0</v>
      </c>
    </row>
    <row r="282" spans="1:14" x14ac:dyDescent="0.25">
      <c r="A282" t="s">
        <v>0</v>
      </c>
      <c r="B282">
        <v>264942</v>
      </c>
      <c r="C282">
        <v>265028</v>
      </c>
      <c r="D282" t="s">
        <v>1</v>
      </c>
      <c r="F282" t="s">
        <v>0</v>
      </c>
      <c r="G282">
        <v>265766</v>
      </c>
      <c r="H282">
        <v>265950</v>
      </c>
      <c r="I282" t="s">
        <v>1</v>
      </c>
      <c r="J282" t="str">
        <f t="shared" si="23"/>
        <v>$B$284</v>
      </c>
      <c r="K282" t="str">
        <f t="shared" si="24"/>
        <v>$B$284</v>
      </c>
      <c r="L282" t="str">
        <f t="shared" ca="1" si="25"/>
        <v>yes</v>
      </c>
      <c r="M282">
        <f t="shared" si="28"/>
        <v>0</v>
      </c>
      <c r="N282">
        <f t="shared" si="29"/>
        <v>0</v>
      </c>
    </row>
    <row r="283" spans="1:14" x14ac:dyDescent="0.25">
      <c r="A283" t="s">
        <v>0</v>
      </c>
      <c r="B283">
        <v>265216</v>
      </c>
      <c r="C283">
        <v>265312</v>
      </c>
      <c r="D283" t="s">
        <v>1</v>
      </c>
      <c r="F283" t="s">
        <v>0</v>
      </c>
      <c r="G283">
        <v>265216</v>
      </c>
      <c r="H283">
        <v>265312</v>
      </c>
      <c r="I283" t="s">
        <v>1</v>
      </c>
      <c r="J283" t="str">
        <f t="shared" si="23"/>
        <v>$B$283</v>
      </c>
      <c r="K283" t="str">
        <f t="shared" si="24"/>
        <v>$B$283</v>
      </c>
      <c r="L283" t="str">
        <f t="shared" ca="1" si="25"/>
        <v>yes</v>
      </c>
      <c r="M283">
        <f t="shared" si="28"/>
        <v>0</v>
      </c>
      <c r="N283">
        <f t="shared" si="29"/>
        <v>0</v>
      </c>
    </row>
    <row r="284" spans="1:14" x14ac:dyDescent="0.25">
      <c r="A284" t="s">
        <v>0</v>
      </c>
      <c r="B284">
        <v>265766</v>
      </c>
      <c r="C284">
        <v>265950</v>
      </c>
      <c r="D284" t="s">
        <v>1</v>
      </c>
      <c r="F284" t="s">
        <v>0</v>
      </c>
      <c r="G284">
        <v>264942</v>
      </c>
      <c r="H284">
        <v>265028</v>
      </c>
      <c r="I284" t="s">
        <v>1</v>
      </c>
      <c r="J284" t="str">
        <f t="shared" si="23"/>
        <v>$B$282</v>
      </c>
      <c r="K284" t="str">
        <f t="shared" si="24"/>
        <v>$B$282</v>
      </c>
      <c r="L284" t="str">
        <f t="shared" ca="1" si="25"/>
        <v>yes</v>
      </c>
      <c r="M284">
        <f t="shared" si="28"/>
        <v>0</v>
      </c>
      <c r="N284">
        <f t="shared" si="29"/>
        <v>0</v>
      </c>
    </row>
    <row r="285" spans="1:14" x14ac:dyDescent="0.25">
      <c r="A285" t="s">
        <v>0</v>
      </c>
      <c r="B285">
        <v>266602</v>
      </c>
      <c r="C285">
        <v>266677</v>
      </c>
      <c r="D285" t="s">
        <v>1</v>
      </c>
      <c r="F285" t="s">
        <v>0</v>
      </c>
      <c r="G285">
        <v>264787</v>
      </c>
      <c r="H285">
        <v>264845</v>
      </c>
      <c r="I285" t="s">
        <v>1</v>
      </c>
      <c r="J285" t="str">
        <f t="shared" si="23"/>
        <v>$B$281</v>
      </c>
      <c r="K285" t="str">
        <f t="shared" si="24"/>
        <v>$B$281</v>
      </c>
      <c r="L285" t="str">
        <f t="shared" ca="1" si="25"/>
        <v>yes</v>
      </c>
      <c r="M285">
        <f t="shared" si="28"/>
        <v>0</v>
      </c>
      <c r="N285">
        <f t="shared" si="29"/>
        <v>0</v>
      </c>
    </row>
    <row r="286" spans="1:14" x14ac:dyDescent="0.25">
      <c r="A286" t="s">
        <v>0</v>
      </c>
      <c r="B286">
        <v>266765</v>
      </c>
      <c r="C286">
        <v>266865</v>
      </c>
      <c r="D286" t="s">
        <v>1</v>
      </c>
      <c r="F286" t="s">
        <v>0</v>
      </c>
      <c r="G286">
        <v>264567</v>
      </c>
      <c r="H286">
        <v>264658</v>
      </c>
      <c r="I286" t="s">
        <v>1</v>
      </c>
      <c r="J286" t="str">
        <f t="shared" si="23"/>
        <v>$B$280</v>
      </c>
      <c r="K286" t="str">
        <f t="shared" si="24"/>
        <v>$B$280</v>
      </c>
      <c r="L286" t="str">
        <f t="shared" ca="1" si="25"/>
        <v>yes</v>
      </c>
      <c r="M286">
        <f t="shared" si="28"/>
        <v>0</v>
      </c>
      <c r="N286">
        <f t="shared" si="29"/>
        <v>0</v>
      </c>
    </row>
    <row r="287" spans="1:14" x14ac:dyDescent="0.25">
      <c r="A287" t="s">
        <v>0</v>
      </c>
      <c r="B287">
        <v>266976</v>
      </c>
      <c r="C287">
        <v>267152</v>
      </c>
      <c r="D287" t="s">
        <v>1</v>
      </c>
      <c r="F287" t="s">
        <v>0</v>
      </c>
      <c r="G287">
        <v>263820</v>
      </c>
      <c r="H287">
        <v>263897</v>
      </c>
      <c r="I287" t="s">
        <v>1</v>
      </c>
      <c r="J287" t="str">
        <f t="shared" si="23"/>
        <v>$B$279</v>
      </c>
      <c r="K287" t="str">
        <f t="shared" si="24"/>
        <v>$B$279</v>
      </c>
      <c r="L287" t="str">
        <f t="shared" ca="1" si="25"/>
        <v>yes</v>
      </c>
      <c r="M287">
        <f t="shared" si="28"/>
        <v>0</v>
      </c>
      <c r="N287">
        <f t="shared" si="29"/>
        <v>0</v>
      </c>
    </row>
    <row r="288" spans="1:14" x14ac:dyDescent="0.25">
      <c r="A288" t="s">
        <v>0</v>
      </c>
      <c r="B288">
        <v>267234</v>
      </c>
      <c r="C288">
        <v>267331</v>
      </c>
      <c r="D288" t="s">
        <v>1</v>
      </c>
      <c r="F288" t="s">
        <v>0</v>
      </c>
      <c r="G288">
        <v>263586</v>
      </c>
      <c r="H288">
        <v>263737</v>
      </c>
      <c r="I288" t="s">
        <v>1</v>
      </c>
      <c r="J288" t="str">
        <f t="shared" si="23"/>
        <v>$B$278</v>
      </c>
      <c r="K288" t="str">
        <f t="shared" si="24"/>
        <v>$B$278</v>
      </c>
      <c r="L288" t="str">
        <f t="shared" ca="1" si="25"/>
        <v>yes</v>
      </c>
      <c r="M288">
        <f t="shared" si="28"/>
        <v>0</v>
      </c>
      <c r="N288">
        <f t="shared" si="29"/>
        <v>0</v>
      </c>
    </row>
    <row r="289" spans="1:14" x14ac:dyDescent="0.25">
      <c r="A289" t="s">
        <v>0</v>
      </c>
      <c r="B289">
        <v>267643</v>
      </c>
      <c r="C289">
        <v>267841</v>
      </c>
      <c r="D289" t="s">
        <v>1</v>
      </c>
      <c r="F289" t="s">
        <v>0</v>
      </c>
      <c r="G289">
        <v>262975</v>
      </c>
      <c r="H289">
        <v>263236</v>
      </c>
      <c r="I289" t="s">
        <v>1</v>
      </c>
      <c r="J289" t="str">
        <f t="shared" si="23"/>
        <v>no match</v>
      </c>
      <c r="K289" t="str">
        <f t="shared" si="24"/>
        <v>$B$277</v>
      </c>
      <c r="L289" t="str">
        <f t="shared" ca="1" si="25"/>
        <v>no</v>
      </c>
      <c r="M289">
        <f t="shared" si="28"/>
        <v>1</v>
      </c>
      <c r="N289">
        <f t="shared" si="29"/>
        <v>0</v>
      </c>
    </row>
    <row r="290" spans="1:14" x14ac:dyDescent="0.25">
      <c r="A290" t="s">
        <v>0</v>
      </c>
      <c r="B290">
        <v>262823</v>
      </c>
      <c r="C290">
        <v>263236</v>
      </c>
      <c r="D290" t="s">
        <v>1</v>
      </c>
      <c r="F290" t="s">
        <v>0</v>
      </c>
      <c r="G290">
        <v>270238</v>
      </c>
      <c r="H290">
        <v>271384</v>
      </c>
      <c r="I290" t="s">
        <v>2</v>
      </c>
      <c r="J290" t="str">
        <f t="shared" si="23"/>
        <v>no match</v>
      </c>
      <c r="K290" t="str">
        <f t="shared" si="24"/>
        <v>$B$303</v>
      </c>
      <c r="L290" t="str">
        <f t="shared" ca="1" si="25"/>
        <v>no</v>
      </c>
      <c r="M290">
        <f t="shared" si="26"/>
        <v>0</v>
      </c>
      <c r="N290">
        <f t="shared" si="27"/>
        <v>1</v>
      </c>
    </row>
    <row r="291" spans="1:14" x14ac:dyDescent="0.25">
      <c r="A291" t="s">
        <v>0</v>
      </c>
      <c r="B291">
        <v>263586</v>
      </c>
      <c r="C291">
        <v>263737</v>
      </c>
      <c r="D291" t="s">
        <v>1</v>
      </c>
      <c r="F291" t="s">
        <v>0</v>
      </c>
      <c r="G291">
        <v>271693</v>
      </c>
      <c r="H291">
        <v>271727</v>
      </c>
      <c r="I291" t="s">
        <v>2</v>
      </c>
      <c r="J291" t="str">
        <f t="shared" si="23"/>
        <v>no match</v>
      </c>
      <c r="K291" t="str">
        <f t="shared" si="24"/>
        <v>n match</v>
      </c>
      <c r="L291" t="str">
        <f t="shared" ca="1" si="25"/>
        <v>no</v>
      </c>
      <c r="M291">
        <f t="shared" si="26"/>
        <v>0</v>
      </c>
      <c r="N291">
        <f t="shared" si="27"/>
        <v>0</v>
      </c>
    </row>
    <row r="292" spans="1:14" x14ac:dyDescent="0.25">
      <c r="A292" t="s">
        <v>0</v>
      </c>
      <c r="B292">
        <v>264567</v>
      </c>
      <c r="C292">
        <v>264658</v>
      </c>
      <c r="D292" t="s">
        <v>1</v>
      </c>
      <c r="F292" t="s">
        <v>0</v>
      </c>
      <c r="G292">
        <v>290205</v>
      </c>
      <c r="H292">
        <v>291803</v>
      </c>
      <c r="I292" t="s">
        <v>2</v>
      </c>
      <c r="J292" t="str">
        <f t="shared" si="23"/>
        <v>no match</v>
      </c>
      <c r="K292" t="str">
        <f t="shared" si="24"/>
        <v>n match</v>
      </c>
      <c r="L292" t="str">
        <f t="shared" ca="1" si="25"/>
        <v>no</v>
      </c>
      <c r="M292">
        <f t="shared" si="26"/>
        <v>0</v>
      </c>
      <c r="N292">
        <f t="shared" si="27"/>
        <v>0</v>
      </c>
    </row>
    <row r="293" spans="1:14" x14ac:dyDescent="0.25">
      <c r="A293" t="s">
        <v>0</v>
      </c>
      <c r="B293">
        <v>264787</v>
      </c>
      <c r="C293">
        <v>264845</v>
      </c>
      <c r="D293" t="s">
        <v>1</v>
      </c>
      <c r="F293" t="s">
        <v>0</v>
      </c>
      <c r="G293">
        <v>300293</v>
      </c>
      <c r="H293">
        <v>301094</v>
      </c>
      <c r="I293" t="s">
        <v>2</v>
      </c>
      <c r="J293" t="str">
        <f t="shared" si="23"/>
        <v>no match</v>
      </c>
      <c r="K293" t="str">
        <f t="shared" si="24"/>
        <v>$B$313</v>
      </c>
      <c r="L293" t="str">
        <f t="shared" ca="1" si="25"/>
        <v>no</v>
      </c>
      <c r="M293">
        <f t="shared" si="26"/>
        <v>0</v>
      </c>
      <c r="N293">
        <f t="shared" si="27"/>
        <v>1</v>
      </c>
    </row>
    <row r="294" spans="1:14" x14ac:dyDescent="0.25">
      <c r="A294" t="s">
        <v>0</v>
      </c>
      <c r="B294">
        <v>264942</v>
      </c>
      <c r="C294">
        <v>265028</v>
      </c>
      <c r="D294" t="s">
        <v>1</v>
      </c>
      <c r="F294" t="s">
        <v>0</v>
      </c>
      <c r="G294">
        <v>301552</v>
      </c>
      <c r="H294">
        <v>303009</v>
      </c>
      <c r="I294" t="s">
        <v>2</v>
      </c>
      <c r="J294" t="str">
        <f t="shared" si="23"/>
        <v>$B$316</v>
      </c>
      <c r="K294" t="str">
        <f t="shared" si="24"/>
        <v>n match</v>
      </c>
      <c r="L294" t="str">
        <f t="shared" ca="1" si="25"/>
        <v>no</v>
      </c>
      <c r="M294">
        <f t="shared" si="26"/>
        <v>1</v>
      </c>
      <c r="N294">
        <f t="shared" si="27"/>
        <v>0</v>
      </c>
    </row>
    <row r="295" spans="1:14" x14ac:dyDescent="0.25">
      <c r="A295" t="s">
        <v>0</v>
      </c>
      <c r="B295">
        <v>265216</v>
      </c>
      <c r="C295">
        <v>265312</v>
      </c>
      <c r="D295" t="s">
        <v>1</v>
      </c>
      <c r="F295" t="s">
        <v>0</v>
      </c>
      <c r="G295">
        <v>303509</v>
      </c>
      <c r="H295">
        <v>304556</v>
      </c>
      <c r="I295" t="s">
        <v>2</v>
      </c>
      <c r="J295" t="str">
        <f t="shared" si="23"/>
        <v>no match</v>
      </c>
      <c r="K295" t="str">
        <f t="shared" si="24"/>
        <v>$B$317</v>
      </c>
      <c r="L295" t="str">
        <f t="shared" ca="1" si="25"/>
        <v>no</v>
      </c>
      <c r="M295">
        <f t="shared" si="26"/>
        <v>0</v>
      </c>
      <c r="N295">
        <f t="shared" si="27"/>
        <v>1</v>
      </c>
    </row>
    <row r="296" spans="1:14" x14ac:dyDescent="0.25">
      <c r="A296" t="s">
        <v>0</v>
      </c>
      <c r="B296">
        <v>265766</v>
      </c>
      <c r="C296">
        <v>265950</v>
      </c>
      <c r="D296" t="s">
        <v>1</v>
      </c>
      <c r="F296" t="s">
        <v>0</v>
      </c>
      <c r="G296">
        <v>305174</v>
      </c>
      <c r="H296">
        <v>305794</v>
      </c>
      <c r="I296" t="s">
        <v>2</v>
      </c>
      <c r="J296" t="str">
        <f t="shared" si="23"/>
        <v>$B$318</v>
      </c>
      <c r="K296" t="str">
        <f t="shared" si="24"/>
        <v>n match</v>
      </c>
      <c r="L296" t="str">
        <f t="shared" ca="1" si="25"/>
        <v>no</v>
      </c>
      <c r="M296">
        <f t="shared" si="26"/>
        <v>1</v>
      </c>
      <c r="N296">
        <f t="shared" si="27"/>
        <v>0</v>
      </c>
    </row>
    <row r="297" spans="1:14" x14ac:dyDescent="0.25">
      <c r="A297" t="s">
        <v>0</v>
      </c>
      <c r="B297">
        <v>266602</v>
      </c>
      <c r="C297">
        <v>266677</v>
      </c>
      <c r="D297" t="s">
        <v>1</v>
      </c>
      <c r="F297" t="s">
        <v>0</v>
      </c>
      <c r="G297">
        <v>308678</v>
      </c>
      <c r="H297">
        <v>308791</v>
      </c>
      <c r="I297" t="s">
        <v>1</v>
      </c>
      <c r="J297" t="str">
        <f t="shared" si="23"/>
        <v>no match</v>
      </c>
      <c r="K297" t="str">
        <f t="shared" si="24"/>
        <v>n match</v>
      </c>
      <c r="L297" t="str">
        <f t="shared" ca="1" si="25"/>
        <v>no</v>
      </c>
      <c r="M297">
        <f>IF(AND((NOT(K297="n match")),(J297="no match")), 1, 0)</f>
        <v>0</v>
      </c>
      <c r="N297">
        <f>IF(AND((NOT(J297="no match")),(K297="n match")), 1, 0)</f>
        <v>0</v>
      </c>
    </row>
    <row r="298" spans="1:14" x14ac:dyDescent="0.25">
      <c r="A298" t="s">
        <v>0</v>
      </c>
      <c r="B298">
        <v>266765</v>
      </c>
      <c r="C298">
        <v>266865</v>
      </c>
      <c r="D298" t="s">
        <v>1</v>
      </c>
      <c r="F298" t="s">
        <v>0</v>
      </c>
      <c r="G298">
        <v>308341</v>
      </c>
      <c r="H298">
        <v>308534</v>
      </c>
      <c r="I298" t="s">
        <v>1</v>
      </c>
      <c r="J298" t="str">
        <f t="shared" si="23"/>
        <v>$B$330</v>
      </c>
      <c r="K298" t="str">
        <f t="shared" si="24"/>
        <v>$B$330</v>
      </c>
      <c r="L298" t="str">
        <f t="shared" ca="1" si="25"/>
        <v>yes</v>
      </c>
      <c r="M298">
        <f t="shared" ref="M298:M313" si="30">IF(AND((NOT(K298="n match")),(J298="no match")), 1, 0)</f>
        <v>0</v>
      </c>
      <c r="N298">
        <f t="shared" ref="N298:N313" si="31">IF(AND((NOT(J298="no match")),(K298="n match")), 1, 0)</f>
        <v>0</v>
      </c>
    </row>
    <row r="299" spans="1:14" x14ac:dyDescent="0.25">
      <c r="A299" t="s">
        <v>0</v>
      </c>
      <c r="B299">
        <v>266976</v>
      </c>
      <c r="C299">
        <v>267152</v>
      </c>
      <c r="D299" t="s">
        <v>1</v>
      </c>
      <c r="F299" t="s">
        <v>0</v>
      </c>
      <c r="G299">
        <v>307719</v>
      </c>
      <c r="H299">
        <v>307815</v>
      </c>
      <c r="I299" t="s">
        <v>1</v>
      </c>
      <c r="J299" t="str">
        <f t="shared" si="23"/>
        <v>$B$328</v>
      </c>
      <c r="K299" t="str">
        <f t="shared" si="24"/>
        <v>$B$328</v>
      </c>
      <c r="L299" t="str">
        <f t="shared" ca="1" si="25"/>
        <v>yes</v>
      </c>
      <c r="M299">
        <f t="shared" si="30"/>
        <v>0</v>
      </c>
      <c r="N299">
        <f t="shared" si="31"/>
        <v>0</v>
      </c>
    </row>
    <row r="300" spans="1:14" x14ac:dyDescent="0.25">
      <c r="A300" t="s">
        <v>0</v>
      </c>
      <c r="B300">
        <v>267234</v>
      </c>
      <c r="C300">
        <v>267331</v>
      </c>
      <c r="D300" t="s">
        <v>1</v>
      </c>
      <c r="F300" t="s">
        <v>0</v>
      </c>
      <c r="G300">
        <v>307593</v>
      </c>
      <c r="H300">
        <v>307633</v>
      </c>
      <c r="I300" t="s">
        <v>1</v>
      </c>
      <c r="J300" t="str">
        <f t="shared" si="23"/>
        <v>$B$321</v>
      </c>
      <c r="K300" t="str">
        <f t="shared" si="24"/>
        <v>$B$321</v>
      </c>
      <c r="L300" t="str">
        <f t="shared" ca="1" si="25"/>
        <v>yes</v>
      </c>
      <c r="M300">
        <f t="shared" si="30"/>
        <v>0</v>
      </c>
      <c r="N300">
        <f t="shared" si="31"/>
        <v>0</v>
      </c>
    </row>
    <row r="301" spans="1:14" x14ac:dyDescent="0.25">
      <c r="A301" t="s">
        <v>0</v>
      </c>
      <c r="B301">
        <v>267643</v>
      </c>
      <c r="C301">
        <v>267841</v>
      </c>
      <c r="D301" t="s">
        <v>1</v>
      </c>
      <c r="F301" t="s">
        <v>0</v>
      </c>
      <c r="G301">
        <v>307419</v>
      </c>
      <c r="H301">
        <v>307508</v>
      </c>
      <c r="I301" t="s">
        <v>1</v>
      </c>
      <c r="J301" t="str">
        <f t="shared" si="23"/>
        <v>$B$320</v>
      </c>
      <c r="K301" t="str">
        <f t="shared" si="24"/>
        <v>$B$320</v>
      </c>
      <c r="L301" t="str">
        <f t="shared" ca="1" si="25"/>
        <v>yes</v>
      </c>
      <c r="M301">
        <f t="shared" si="30"/>
        <v>0</v>
      </c>
      <c r="N301">
        <f t="shared" si="31"/>
        <v>0</v>
      </c>
    </row>
    <row r="302" spans="1:14" x14ac:dyDescent="0.25">
      <c r="A302" t="s">
        <v>0</v>
      </c>
      <c r="B302">
        <v>268696</v>
      </c>
      <c r="C302">
        <v>268787</v>
      </c>
      <c r="D302" t="s">
        <v>2</v>
      </c>
      <c r="F302" t="s">
        <v>0</v>
      </c>
      <c r="G302">
        <v>306719</v>
      </c>
      <c r="H302">
        <v>307250</v>
      </c>
      <c r="I302" t="s">
        <v>1</v>
      </c>
      <c r="J302" t="str">
        <f t="shared" si="23"/>
        <v>no match</v>
      </c>
      <c r="K302" t="str">
        <f t="shared" si="24"/>
        <v>$B$319</v>
      </c>
      <c r="L302" t="str">
        <f t="shared" ca="1" si="25"/>
        <v>no</v>
      </c>
      <c r="M302">
        <f t="shared" si="30"/>
        <v>1</v>
      </c>
      <c r="N302">
        <f t="shared" si="31"/>
        <v>0</v>
      </c>
    </row>
    <row r="303" spans="1:14" x14ac:dyDescent="0.25">
      <c r="A303" t="s">
        <v>0</v>
      </c>
      <c r="B303">
        <v>270161</v>
      </c>
      <c r="C303">
        <v>271384</v>
      </c>
      <c r="D303" t="s">
        <v>2</v>
      </c>
      <c r="F303" t="s">
        <v>0</v>
      </c>
      <c r="G303">
        <v>308653</v>
      </c>
      <c r="H303">
        <v>308749</v>
      </c>
      <c r="I303" t="s">
        <v>1</v>
      </c>
      <c r="J303" t="str">
        <f t="shared" si="23"/>
        <v>no match</v>
      </c>
      <c r="K303" t="str">
        <f t="shared" si="24"/>
        <v>n match</v>
      </c>
      <c r="L303" t="str">
        <f t="shared" ca="1" si="25"/>
        <v>no</v>
      </c>
      <c r="M303">
        <f t="shared" si="30"/>
        <v>0</v>
      </c>
      <c r="N303">
        <f t="shared" si="31"/>
        <v>0</v>
      </c>
    </row>
    <row r="304" spans="1:14" x14ac:dyDescent="0.25">
      <c r="A304" t="s">
        <v>0</v>
      </c>
      <c r="B304">
        <v>272842</v>
      </c>
      <c r="C304">
        <v>272971</v>
      </c>
      <c r="D304" t="s">
        <v>2</v>
      </c>
      <c r="F304" t="s">
        <v>0</v>
      </c>
      <c r="G304">
        <v>308341</v>
      </c>
      <c r="H304">
        <v>308534</v>
      </c>
      <c r="I304" t="s">
        <v>1</v>
      </c>
      <c r="J304" t="str">
        <f t="shared" si="23"/>
        <v>$B$330</v>
      </c>
      <c r="K304" t="str">
        <f t="shared" si="24"/>
        <v>$B$330</v>
      </c>
      <c r="L304" t="str">
        <f t="shared" ca="1" si="25"/>
        <v>yes</v>
      </c>
      <c r="M304">
        <f t="shared" si="30"/>
        <v>0</v>
      </c>
      <c r="N304">
        <f t="shared" si="31"/>
        <v>0</v>
      </c>
    </row>
    <row r="305" spans="1:14" x14ac:dyDescent="0.25">
      <c r="A305" t="s">
        <v>0</v>
      </c>
      <c r="B305">
        <v>273067</v>
      </c>
      <c r="C305">
        <v>274790</v>
      </c>
      <c r="D305" t="s">
        <v>2</v>
      </c>
      <c r="F305" t="s">
        <v>0</v>
      </c>
      <c r="G305">
        <v>307719</v>
      </c>
      <c r="H305">
        <v>307815</v>
      </c>
      <c r="I305" t="s">
        <v>1</v>
      </c>
      <c r="J305" t="str">
        <f t="shared" si="23"/>
        <v>$B$328</v>
      </c>
      <c r="K305" t="str">
        <f t="shared" si="24"/>
        <v>$B$328</v>
      </c>
      <c r="L305" t="str">
        <f t="shared" ca="1" si="25"/>
        <v>yes</v>
      </c>
      <c r="M305">
        <f t="shared" si="30"/>
        <v>0</v>
      </c>
      <c r="N305">
        <f t="shared" si="31"/>
        <v>0</v>
      </c>
    </row>
    <row r="306" spans="1:14" x14ac:dyDescent="0.25">
      <c r="A306" t="s">
        <v>0</v>
      </c>
      <c r="B306">
        <v>285876</v>
      </c>
      <c r="C306">
        <v>286088</v>
      </c>
      <c r="D306" t="s">
        <v>2</v>
      </c>
      <c r="F306" t="s">
        <v>0</v>
      </c>
      <c r="G306">
        <v>307593</v>
      </c>
      <c r="H306">
        <v>307633</v>
      </c>
      <c r="I306" t="s">
        <v>1</v>
      </c>
      <c r="J306" t="str">
        <f t="shared" si="23"/>
        <v>$B$321</v>
      </c>
      <c r="K306" t="str">
        <f t="shared" si="24"/>
        <v>$B$321</v>
      </c>
      <c r="L306" t="str">
        <f t="shared" ca="1" si="25"/>
        <v>yes</v>
      </c>
      <c r="M306">
        <f t="shared" si="30"/>
        <v>0</v>
      </c>
      <c r="N306">
        <f t="shared" si="31"/>
        <v>0</v>
      </c>
    </row>
    <row r="307" spans="1:14" x14ac:dyDescent="0.25">
      <c r="A307" t="s">
        <v>0</v>
      </c>
      <c r="B307">
        <v>286186</v>
      </c>
      <c r="C307">
        <v>286252</v>
      </c>
      <c r="D307" t="s">
        <v>2</v>
      </c>
      <c r="F307" t="s">
        <v>0</v>
      </c>
      <c r="G307">
        <v>307419</v>
      </c>
      <c r="H307">
        <v>307508</v>
      </c>
      <c r="I307" t="s">
        <v>1</v>
      </c>
      <c r="J307" t="str">
        <f t="shared" si="23"/>
        <v>$B$320</v>
      </c>
      <c r="K307" t="str">
        <f t="shared" si="24"/>
        <v>$B$320</v>
      </c>
      <c r="L307" t="str">
        <f t="shared" ca="1" si="25"/>
        <v>yes</v>
      </c>
      <c r="M307">
        <f t="shared" si="30"/>
        <v>0</v>
      </c>
      <c r="N307">
        <f t="shared" si="31"/>
        <v>0</v>
      </c>
    </row>
    <row r="308" spans="1:14" x14ac:dyDescent="0.25">
      <c r="A308" t="s">
        <v>0</v>
      </c>
      <c r="B308">
        <v>286345</v>
      </c>
      <c r="C308">
        <v>286659</v>
      </c>
      <c r="D308" t="s">
        <v>2</v>
      </c>
      <c r="F308" t="s">
        <v>0</v>
      </c>
      <c r="G308">
        <v>306719</v>
      </c>
      <c r="H308">
        <v>307250</v>
      </c>
      <c r="I308" t="s">
        <v>1</v>
      </c>
      <c r="J308" t="str">
        <f t="shared" si="23"/>
        <v>no match</v>
      </c>
      <c r="K308" t="str">
        <f t="shared" si="24"/>
        <v>$B$319</v>
      </c>
      <c r="L308" t="str">
        <f t="shared" ca="1" si="25"/>
        <v>no</v>
      </c>
      <c r="M308">
        <f t="shared" si="30"/>
        <v>1</v>
      </c>
      <c r="N308">
        <f t="shared" si="31"/>
        <v>0</v>
      </c>
    </row>
    <row r="309" spans="1:14" x14ac:dyDescent="0.25">
      <c r="A309" t="s">
        <v>0</v>
      </c>
      <c r="B309">
        <v>285876</v>
      </c>
      <c r="C309">
        <v>286088</v>
      </c>
      <c r="D309" t="s">
        <v>2</v>
      </c>
      <c r="F309" t="s">
        <v>0</v>
      </c>
      <c r="G309">
        <v>308341</v>
      </c>
      <c r="H309">
        <v>308529</v>
      </c>
      <c r="I309" t="s">
        <v>1</v>
      </c>
      <c r="J309" t="str">
        <f t="shared" si="23"/>
        <v>$B$330</v>
      </c>
      <c r="K309" t="str">
        <f t="shared" si="24"/>
        <v>n match</v>
      </c>
      <c r="L309" t="str">
        <f t="shared" ca="1" si="25"/>
        <v>no</v>
      </c>
      <c r="M309">
        <f t="shared" si="30"/>
        <v>0</v>
      </c>
      <c r="N309">
        <f t="shared" si="31"/>
        <v>1</v>
      </c>
    </row>
    <row r="310" spans="1:14" x14ac:dyDescent="0.25">
      <c r="A310" t="s">
        <v>0</v>
      </c>
      <c r="B310">
        <v>286186</v>
      </c>
      <c r="C310">
        <v>286252</v>
      </c>
      <c r="D310" t="s">
        <v>2</v>
      </c>
      <c r="F310" t="s">
        <v>0</v>
      </c>
      <c r="G310">
        <v>307719</v>
      </c>
      <c r="H310">
        <v>307815</v>
      </c>
      <c r="I310" t="s">
        <v>1</v>
      </c>
      <c r="J310" t="str">
        <f t="shared" si="23"/>
        <v>$B$328</v>
      </c>
      <c r="K310" t="str">
        <f t="shared" si="24"/>
        <v>$B$328</v>
      </c>
      <c r="L310" t="str">
        <f t="shared" ca="1" si="25"/>
        <v>yes</v>
      </c>
      <c r="M310">
        <f t="shared" si="30"/>
        <v>0</v>
      </c>
      <c r="N310">
        <f t="shared" si="31"/>
        <v>0</v>
      </c>
    </row>
    <row r="311" spans="1:14" x14ac:dyDescent="0.25">
      <c r="A311" t="s">
        <v>0</v>
      </c>
      <c r="B311">
        <v>286329</v>
      </c>
      <c r="C311">
        <v>286659</v>
      </c>
      <c r="D311" t="s">
        <v>2</v>
      </c>
      <c r="F311" t="s">
        <v>0</v>
      </c>
      <c r="G311">
        <v>307593</v>
      </c>
      <c r="H311">
        <v>307633</v>
      </c>
      <c r="I311" t="s">
        <v>1</v>
      </c>
      <c r="J311" t="str">
        <f t="shared" si="23"/>
        <v>$B$321</v>
      </c>
      <c r="K311" t="str">
        <f t="shared" si="24"/>
        <v>$B$321</v>
      </c>
      <c r="L311" t="str">
        <f t="shared" ca="1" si="25"/>
        <v>yes</v>
      </c>
      <c r="M311">
        <f t="shared" si="30"/>
        <v>0</v>
      </c>
      <c r="N311">
        <f t="shared" si="31"/>
        <v>0</v>
      </c>
    </row>
    <row r="312" spans="1:14" x14ac:dyDescent="0.25">
      <c r="A312" t="s">
        <v>0</v>
      </c>
      <c r="B312">
        <v>290286</v>
      </c>
      <c r="C312">
        <v>291639</v>
      </c>
      <c r="D312" t="s">
        <v>2</v>
      </c>
      <c r="F312" t="s">
        <v>0</v>
      </c>
      <c r="G312">
        <v>307419</v>
      </c>
      <c r="H312">
        <v>307508</v>
      </c>
      <c r="I312" t="s">
        <v>1</v>
      </c>
      <c r="J312" t="str">
        <f t="shared" si="23"/>
        <v>$B$320</v>
      </c>
      <c r="K312" t="str">
        <f t="shared" si="24"/>
        <v>$B$320</v>
      </c>
      <c r="L312" t="str">
        <f t="shared" ca="1" si="25"/>
        <v>yes</v>
      </c>
      <c r="M312">
        <f t="shared" si="30"/>
        <v>0</v>
      </c>
      <c r="N312">
        <f t="shared" si="31"/>
        <v>0</v>
      </c>
    </row>
    <row r="313" spans="1:14" x14ac:dyDescent="0.25">
      <c r="A313" t="s">
        <v>0</v>
      </c>
      <c r="B313">
        <v>299926</v>
      </c>
      <c r="C313">
        <v>301094</v>
      </c>
      <c r="D313" t="s">
        <v>2</v>
      </c>
      <c r="F313" t="s">
        <v>0</v>
      </c>
      <c r="G313">
        <v>306856</v>
      </c>
      <c r="H313">
        <v>307250</v>
      </c>
      <c r="I313" t="s">
        <v>1</v>
      </c>
      <c r="J313" t="str">
        <f t="shared" si="23"/>
        <v>no match</v>
      </c>
      <c r="K313" t="str">
        <f t="shared" si="24"/>
        <v>$B$319</v>
      </c>
      <c r="L313" t="str">
        <f t="shared" ca="1" si="25"/>
        <v>no</v>
      </c>
      <c r="M313">
        <f t="shared" si="30"/>
        <v>1</v>
      </c>
      <c r="N313">
        <f t="shared" si="31"/>
        <v>0</v>
      </c>
    </row>
    <row r="314" spans="1:14" x14ac:dyDescent="0.25">
      <c r="A314" t="s">
        <v>0</v>
      </c>
      <c r="B314">
        <v>301552</v>
      </c>
      <c r="C314">
        <v>303059</v>
      </c>
      <c r="D314" t="s">
        <v>2</v>
      </c>
      <c r="F314" t="s">
        <v>0</v>
      </c>
      <c r="G314">
        <v>310513</v>
      </c>
      <c r="H314">
        <v>310584</v>
      </c>
      <c r="I314" t="s">
        <v>2</v>
      </c>
      <c r="J314" t="str">
        <f t="shared" si="23"/>
        <v>no match</v>
      </c>
      <c r="K314" t="str">
        <f t="shared" si="24"/>
        <v>n match</v>
      </c>
      <c r="L314" t="str">
        <f t="shared" ca="1" si="25"/>
        <v>no</v>
      </c>
      <c r="M314">
        <f t="shared" si="26"/>
        <v>0</v>
      </c>
      <c r="N314">
        <f t="shared" si="27"/>
        <v>0</v>
      </c>
    </row>
    <row r="315" spans="1:14" x14ac:dyDescent="0.25">
      <c r="A315" t="s">
        <v>0</v>
      </c>
      <c r="B315">
        <v>300286</v>
      </c>
      <c r="C315">
        <v>301094</v>
      </c>
      <c r="D315" t="s">
        <v>2</v>
      </c>
      <c r="F315" t="s">
        <v>0</v>
      </c>
      <c r="G315">
        <v>316258</v>
      </c>
      <c r="H315">
        <v>317571</v>
      </c>
      <c r="I315" t="s">
        <v>2</v>
      </c>
      <c r="J315" t="str">
        <f t="shared" si="23"/>
        <v>no match</v>
      </c>
      <c r="K315" t="str">
        <f t="shared" si="24"/>
        <v>n match</v>
      </c>
      <c r="L315" t="str">
        <f t="shared" ca="1" si="25"/>
        <v>no</v>
      </c>
      <c r="M315">
        <f t="shared" si="26"/>
        <v>0</v>
      </c>
      <c r="N315">
        <f t="shared" si="27"/>
        <v>0</v>
      </c>
    </row>
    <row r="316" spans="1:14" x14ac:dyDescent="0.25">
      <c r="A316" t="s">
        <v>0</v>
      </c>
      <c r="B316">
        <v>301552</v>
      </c>
      <c r="C316">
        <v>303059</v>
      </c>
      <c r="D316" t="s">
        <v>2</v>
      </c>
      <c r="F316" t="s">
        <v>0</v>
      </c>
      <c r="G316">
        <v>322608</v>
      </c>
      <c r="H316">
        <v>323265</v>
      </c>
      <c r="I316" t="s">
        <v>1</v>
      </c>
      <c r="J316" t="str">
        <f t="shared" si="23"/>
        <v>$B$336</v>
      </c>
      <c r="K316" t="str">
        <f t="shared" si="24"/>
        <v>n match</v>
      </c>
      <c r="L316" t="str">
        <f t="shared" ca="1" si="25"/>
        <v>no</v>
      </c>
      <c r="M316">
        <f>IF(AND((NOT(K316="n match")),(J316="no match")), 1, 0)</f>
        <v>0</v>
      </c>
      <c r="N316">
        <f>IF(AND((NOT(J316="no match")),(K316="n match")), 1, 0)</f>
        <v>1</v>
      </c>
    </row>
    <row r="317" spans="1:14" x14ac:dyDescent="0.25">
      <c r="A317" t="s">
        <v>0</v>
      </c>
      <c r="B317">
        <v>303726</v>
      </c>
      <c r="C317">
        <v>304556</v>
      </c>
      <c r="D317" t="s">
        <v>2</v>
      </c>
      <c r="F317" t="s">
        <v>0</v>
      </c>
      <c r="G317">
        <v>321524</v>
      </c>
      <c r="H317">
        <v>321683</v>
      </c>
      <c r="I317" t="s">
        <v>1</v>
      </c>
      <c r="J317" t="str">
        <f t="shared" si="23"/>
        <v>$B$335</v>
      </c>
      <c r="K317" t="str">
        <f t="shared" si="24"/>
        <v>$B$335</v>
      </c>
      <c r="L317" t="str">
        <f t="shared" ca="1" si="25"/>
        <v>yes</v>
      </c>
      <c r="M317">
        <f t="shared" ref="M317:M319" si="32">IF(AND((NOT(K317="n match")),(J317="no match")), 1, 0)</f>
        <v>0</v>
      </c>
      <c r="N317">
        <f t="shared" ref="N317:N319" si="33">IF(AND((NOT(J317="no match")),(K317="n match")), 1, 0)</f>
        <v>0</v>
      </c>
    </row>
    <row r="318" spans="1:14" x14ac:dyDescent="0.25">
      <c r="A318" t="s">
        <v>0</v>
      </c>
      <c r="B318">
        <v>305174</v>
      </c>
      <c r="C318">
        <v>306041</v>
      </c>
      <c r="D318" t="s">
        <v>2</v>
      </c>
      <c r="F318" t="s">
        <v>0</v>
      </c>
      <c r="G318">
        <v>320407</v>
      </c>
      <c r="H318">
        <v>320604</v>
      </c>
      <c r="I318" t="s">
        <v>1</v>
      </c>
      <c r="J318" t="str">
        <f t="shared" si="23"/>
        <v>$B$334</v>
      </c>
      <c r="K318" t="str">
        <f t="shared" si="24"/>
        <v>$B$334</v>
      </c>
      <c r="L318" t="str">
        <f t="shared" ca="1" si="25"/>
        <v>yes</v>
      </c>
      <c r="M318">
        <f t="shared" si="32"/>
        <v>0</v>
      </c>
      <c r="N318">
        <f t="shared" si="33"/>
        <v>0</v>
      </c>
    </row>
    <row r="319" spans="1:14" x14ac:dyDescent="0.25">
      <c r="A319" t="s">
        <v>0</v>
      </c>
      <c r="B319">
        <v>306604</v>
      </c>
      <c r="C319">
        <v>307250</v>
      </c>
      <c r="D319" t="s">
        <v>1</v>
      </c>
      <c r="F319" t="s">
        <v>0</v>
      </c>
      <c r="G319">
        <v>319753</v>
      </c>
      <c r="H319">
        <v>320261</v>
      </c>
      <c r="I319" t="s">
        <v>1</v>
      </c>
      <c r="J319" t="str">
        <f t="shared" si="23"/>
        <v>no match</v>
      </c>
      <c r="K319" t="str">
        <f t="shared" si="24"/>
        <v>$B$333</v>
      </c>
      <c r="L319" t="str">
        <f t="shared" ca="1" si="25"/>
        <v>no</v>
      </c>
      <c r="M319">
        <f t="shared" si="32"/>
        <v>1</v>
      </c>
      <c r="N319">
        <f t="shared" si="33"/>
        <v>0</v>
      </c>
    </row>
    <row r="320" spans="1:14" x14ac:dyDescent="0.25">
      <c r="A320" t="s">
        <v>0</v>
      </c>
      <c r="B320">
        <v>307419</v>
      </c>
      <c r="C320">
        <v>307508</v>
      </c>
      <c r="D320" t="s">
        <v>1</v>
      </c>
      <c r="F320" t="s">
        <v>0</v>
      </c>
      <c r="G320">
        <v>329615</v>
      </c>
      <c r="H320">
        <v>330088</v>
      </c>
      <c r="I320" t="s">
        <v>2</v>
      </c>
      <c r="J320" t="str">
        <f t="shared" si="23"/>
        <v>no match</v>
      </c>
      <c r="K320" t="str">
        <f t="shared" si="24"/>
        <v>n match</v>
      </c>
      <c r="L320" t="str">
        <f t="shared" ca="1" si="25"/>
        <v>no</v>
      </c>
      <c r="M320">
        <f t="shared" si="26"/>
        <v>0</v>
      </c>
      <c r="N320">
        <f t="shared" si="27"/>
        <v>0</v>
      </c>
    </row>
    <row r="321" spans="1:14" x14ac:dyDescent="0.25">
      <c r="A321" t="s">
        <v>0</v>
      </c>
      <c r="B321">
        <v>307593</v>
      </c>
      <c r="C321">
        <v>307633</v>
      </c>
      <c r="D321" t="s">
        <v>1</v>
      </c>
      <c r="F321" t="s">
        <v>0</v>
      </c>
      <c r="G321">
        <v>334731</v>
      </c>
      <c r="H321">
        <v>334933</v>
      </c>
      <c r="I321" t="s">
        <v>1</v>
      </c>
      <c r="J321" t="str">
        <f t="shared" si="23"/>
        <v>no match</v>
      </c>
      <c r="K321" t="str">
        <f t="shared" si="24"/>
        <v>n match</v>
      </c>
      <c r="L321" t="str">
        <f t="shared" ca="1" si="25"/>
        <v>no</v>
      </c>
      <c r="M321">
        <f>IF(AND((NOT(K321="n match")),(J321="no match")), 1, 0)</f>
        <v>0</v>
      </c>
      <c r="N321">
        <f>IF(AND((NOT(J321="no match")),(K321="n match")), 1, 0)</f>
        <v>0</v>
      </c>
    </row>
    <row r="322" spans="1:14" x14ac:dyDescent="0.25">
      <c r="A322" t="s">
        <v>0</v>
      </c>
      <c r="B322">
        <v>307719</v>
      </c>
      <c r="C322">
        <v>307815</v>
      </c>
      <c r="D322" t="s">
        <v>1</v>
      </c>
      <c r="F322" t="s">
        <v>0</v>
      </c>
      <c r="G322">
        <v>333808</v>
      </c>
      <c r="H322">
        <v>333868</v>
      </c>
      <c r="I322" t="s">
        <v>1</v>
      </c>
      <c r="J322" t="str">
        <f t="shared" ref="J322:J383" si="34">IFERROR(ADDRESS(IF(G322 = LOOKUP(G322,B:B), MATCH(G322, B:B), 0), 2, 1, 1), "no match")</f>
        <v>no match</v>
      </c>
      <c r="K322" t="str">
        <f t="shared" ref="K322:K383" si="35">IFERROR(ADDRESS(IF(H322 = LOOKUP(H322, C:C), MATCH(H322, C:C), 0), 2, 1, 1), "n match")</f>
        <v>n match</v>
      </c>
      <c r="L322" t="str">
        <f t="shared" ref="L322:L383" ca="1" si="36">IF(J322 = K322, IF(I322 = INDIRECT(REPLACE(J322,2,1,"D"), "истина"), "yes", "no"), "no")</f>
        <v>no</v>
      </c>
      <c r="M322">
        <f t="shared" ref="M322:M383" si="37">IF(AND((NOT(K322="n match")),(J322="no match")), 1, 0)</f>
        <v>0</v>
      </c>
      <c r="N322">
        <f t="shared" ref="N322:N383" si="38">IF(AND((NOT(J322="no match")),(K322="n match")), 1, 0)</f>
        <v>0</v>
      </c>
    </row>
    <row r="323" spans="1:14" x14ac:dyDescent="0.25">
      <c r="A323" t="s">
        <v>0</v>
      </c>
      <c r="B323">
        <v>308341</v>
      </c>
      <c r="C323">
        <v>308534</v>
      </c>
      <c r="D323" t="s">
        <v>1</v>
      </c>
      <c r="F323" t="s">
        <v>0</v>
      </c>
      <c r="G323">
        <v>333418</v>
      </c>
      <c r="H323">
        <v>333522</v>
      </c>
      <c r="I323" t="s">
        <v>1</v>
      </c>
      <c r="J323" t="str">
        <f t="shared" si="34"/>
        <v>no match</v>
      </c>
      <c r="K323" t="str">
        <f t="shared" si="35"/>
        <v>n match</v>
      </c>
      <c r="L323" t="str">
        <f t="shared" ca="1" si="36"/>
        <v>no</v>
      </c>
      <c r="M323">
        <f t="shared" si="37"/>
        <v>0</v>
      </c>
      <c r="N323">
        <f t="shared" si="38"/>
        <v>0</v>
      </c>
    </row>
    <row r="324" spans="1:14" x14ac:dyDescent="0.25">
      <c r="A324" t="s">
        <v>0</v>
      </c>
      <c r="B324">
        <v>311312</v>
      </c>
      <c r="C324">
        <v>311401</v>
      </c>
      <c r="D324" t="s">
        <v>1</v>
      </c>
      <c r="F324" t="s">
        <v>0</v>
      </c>
      <c r="G324">
        <v>332507</v>
      </c>
      <c r="H324">
        <v>332694</v>
      </c>
      <c r="I324" t="s">
        <v>1</v>
      </c>
      <c r="J324" t="str">
        <f t="shared" si="34"/>
        <v>no match</v>
      </c>
      <c r="K324" t="str">
        <f t="shared" si="35"/>
        <v>n match</v>
      </c>
      <c r="L324" t="str">
        <f t="shared" ca="1" si="36"/>
        <v>no</v>
      </c>
      <c r="M324">
        <f t="shared" si="37"/>
        <v>0</v>
      </c>
      <c r="N324">
        <f t="shared" si="38"/>
        <v>0</v>
      </c>
    </row>
    <row r="325" spans="1:14" x14ac:dyDescent="0.25">
      <c r="A325" t="s">
        <v>0</v>
      </c>
      <c r="B325">
        <v>306604</v>
      </c>
      <c r="C325">
        <v>307250</v>
      </c>
      <c r="D325" t="s">
        <v>1</v>
      </c>
      <c r="F325" t="s">
        <v>0</v>
      </c>
      <c r="G325">
        <v>339354</v>
      </c>
      <c r="H325">
        <v>339964</v>
      </c>
      <c r="I325" t="s">
        <v>1</v>
      </c>
      <c r="J325" t="str">
        <f t="shared" si="34"/>
        <v>$B$376</v>
      </c>
      <c r="K325" t="str">
        <f t="shared" si="35"/>
        <v>n match</v>
      </c>
      <c r="L325" t="str">
        <f t="shared" ca="1" si="36"/>
        <v>no</v>
      </c>
      <c r="M325">
        <f t="shared" si="37"/>
        <v>0</v>
      </c>
      <c r="N325">
        <f t="shared" si="38"/>
        <v>1</v>
      </c>
    </row>
    <row r="326" spans="1:14" x14ac:dyDescent="0.25">
      <c r="A326" t="s">
        <v>0</v>
      </c>
      <c r="B326">
        <v>307419</v>
      </c>
      <c r="C326">
        <v>307508</v>
      </c>
      <c r="D326" t="s">
        <v>1</v>
      </c>
      <c r="F326" t="s">
        <v>0</v>
      </c>
      <c r="G326">
        <v>338590</v>
      </c>
      <c r="H326">
        <v>338894</v>
      </c>
      <c r="I326" t="s">
        <v>1</v>
      </c>
      <c r="J326" t="str">
        <f t="shared" si="34"/>
        <v>$B$375</v>
      </c>
      <c r="K326" t="str">
        <f t="shared" si="35"/>
        <v>n match</v>
      </c>
      <c r="L326" t="str">
        <f t="shared" ca="1" si="36"/>
        <v>no</v>
      </c>
      <c r="M326">
        <f t="shared" si="37"/>
        <v>0</v>
      </c>
      <c r="N326">
        <f t="shared" si="38"/>
        <v>1</v>
      </c>
    </row>
    <row r="327" spans="1:14" x14ac:dyDescent="0.25">
      <c r="A327" t="s">
        <v>0</v>
      </c>
      <c r="B327">
        <v>307593</v>
      </c>
      <c r="C327">
        <v>307633</v>
      </c>
      <c r="D327" t="s">
        <v>1</v>
      </c>
      <c r="F327" t="s">
        <v>0</v>
      </c>
      <c r="G327">
        <v>338208</v>
      </c>
      <c r="H327">
        <v>338466</v>
      </c>
      <c r="I327" t="s">
        <v>1</v>
      </c>
      <c r="J327" t="str">
        <f t="shared" si="34"/>
        <v>$B$374</v>
      </c>
      <c r="K327" t="str">
        <f t="shared" si="35"/>
        <v>$B$374</v>
      </c>
      <c r="L327" t="str">
        <f t="shared" ca="1" si="36"/>
        <v>yes</v>
      </c>
      <c r="M327">
        <f t="shared" si="37"/>
        <v>0</v>
      </c>
      <c r="N327">
        <f t="shared" si="38"/>
        <v>0</v>
      </c>
    </row>
    <row r="328" spans="1:14" x14ac:dyDescent="0.25">
      <c r="A328" t="s">
        <v>0</v>
      </c>
      <c r="B328">
        <v>307719</v>
      </c>
      <c r="C328">
        <v>307815</v>
      </c>
      <c r="D328" t="s">
        <v>1</v>
      </c>
      <c r="F328" t="s">
        <v>0</v>
      </c>
      <c r="G328">
        <v>336683</v>
      </c>
      <c r="H328">
        <v>337902</v>
      </c>
      <c r="I328" t="s">
        <v>1</v>
      </c>
      <c r="J328" t="str">
        <f t="shared" si="34"/>
        <v>$B$368</v>
      </c>
      <c r="K328" t="str">
        <f t="shared" si="35"/>
        <v>$B$368</v>
      </c>
      <c r="L328" t="str">
        <f t="shared" ca="1" si="36"/>
        <v>yes</v>
      </c>
      <c r="M328">
        <f t="shared" si="37"/>
        <v>0</v>
      </c>
      <c r="N328">
        <f t="shared" si="38"/>
        <v>0</v>
      </c>
    </row>
    <row r="329" spans="1:14" x14ac:dyDescent="0.25">
      <c r="A329" t="s">
        <v>0</v>
      </c>
      <c r="B329">
        <v>308103</v>
      </c>
      <c r="C329">
        <v>308285</v>
      </c>
      <c r="D329" t="s">
        <v>1</v>
      </c>
      <c r="F329" t="s">
        <v>0</v>
      </c>
      <c r="G329">
        <v>336206</v>
      </c>
      <c r="H329">
        <v>336353</v>
      </c>
      <c r="I329" t="s">
        <v>1</v>
      </c>
      <c r="J329" t="str">
        <f t="shared" si="34"/>
        <v>$B$367</v>
      </c>
      <c r="K329" t="str">
        <f t="shared" si="35"/>
        <v>$B$367</v>
      </c>
      <c r="L329" t="str">
        <f t="shared" ca="1" si="36"/>
        <v>yes</v>
      </c>
      <c r="M329">
        <f t="shared" si="37"/>
        <v>0</v>
      </c>
      <c r="N329">
        <f t="shared" si="38"/>
        <v>0</v>
      </c>
    </row>
    <row r="330" spans="1:14" x14ac:dyDescent="0.25">
      <c r="A330" t="s">
        <v>0</v>
      </c>
      <c r="B330">
        <v>308341</v>
      </c>
      <c r="C330">
        <v>308534</v>
      </c>
      <c r="D330" t="s">
        <v>1</v>
      </c>
      <c r="F330" t="s">
        <v>0</v>
      </c>
      <c r="G330">
        <v>335387</v>
      </c>
      <c r="H330">
        <v>336076</v>
      </c>
      <c r="I330" t="s">
        <v>1</v>
      </c>
      <c r="J330" t="str">
        <f t="shared" si="34"/>
        <v>no match</v>
      </c>
      <c r="K330" t="str">
        <f t="shared" si="35"/>
        <v>$B$366</v>
      </c>
      <c r="L330" t="str">
        <f t="shared" ca="1" si="36"/>
        <v>no</v>
      </c>
      <c r="M330">
        <f t="shared" si="37"/>
        <v>1</v>
      </c>
      <c r="N330">
        <f t="shared" si="38"/>
        <v>0</v>
      </c>
    </row>
    <row r="331" spans="1:14" x14ac:dyDescent="0.25">
      <c r="A331" t="s">
        <v>0</v>
      </c>
      <c r="B331">
        <v>311312</v>
      </c>
      <c r="C331">
        <v>311401</v>
      </c>
      <c r="D331" t="s">
        <v>1</v>
      </c>
      <c r="F331" t="s">
        <v>0</v>
      </c>
      <c r="G331">
        <v>339354</v>
      </c>
      <c r="H331">
        <v>339964</v>
      </c>
      <c r="I331" t="s">
        <v>1</v>
      </c>
      <c r="J331" t="str">
        <f t="shared" si="34"/>
        <v>$B$376</v>
      </c>
      <c r="K331" t="str">
        <f t="shared" si="35"/>
        <v>n match</v>
      </c>
      <c r="L331" t="str">
        <f t="shared" ca="1" si="36"/>
        <v>no</v>
      </c>
      <c r="M331">
        <f t="shared" si="37"/>
        <v>0</v>
      </c>
      <c r="N331">
        <f t="shared" si="38"/>
        <v>1</v>
      </c>
    </row>
    <row r="332" spans="1:14" x14ac:dyDescent="0.25">
      <c r="A332" t="s">
        <v>0</v>
      </c>
      <c r="B332">
        <v>316116</v>
      </c>
      <c r="C332">
        <v>317449</v>
      </c>
      <c r="D332" t="s">
        <v>2</v>
      </c>
      <c r="F332" t="s">
        <v>0</v>
      </c>
      <c r="G332">
        <v>339004</v>
      </c>
      <c r="H332">
        <v>339047</v>
      </c>
      <c r="I332" t="s">
        <v>1</v>
      </c>
      <c r="J332" t="str">
        <f t="shared" si="34"/>
        <v>no match</v>
      </c>
      <c r="K332" t="str">
        <f t="shared" si="35"/>
        <v>n match</v>
      </c>
      <c r="L332" t="str">
        <f t="shared" ca="1" si="36"/>
        <v>no</v>
      </c>
      <c r="M332">
        <f t="shared" si="37"/>
        <v>0</v>
      </c>
      <c r="N332">
        <f t="shared" si="38"/>
        <v>0</v>
      </c>
    </row>
    <row r="333" spans="1:14" x14ac:dyDescent="0.25">
      <c r="A333" t="s">
        <v>0</v>
      </c>
      <c r="B333">
        <v>320032</v>
      </c>
      <c r="C333">
        <v>320261</v>
      </c>
      <c r="D333" t="s">
        <v>1</v>
      </c>
      <c r="F333" t="s">
        <v>0</v>
      </c>
      <c r="G333">
        <v>338590</v>
      </c>
      <c r="H333">
        <v>338894</v>
      </c>
      <c r="I333" t="s">
        <v>1</v>
      </c>
      <c r="J333" t="str">
        <f t="shared" si="34"/>
        <v>$B$375</v>
      </c>
      <c r="K333" t="str">
        <f t="shared" si="35"/>
        <v>n match</v>
      </c>
      <c r="L333" t="str">
        <f t="shared" ca="1" si="36"/>
        <v>no</v>
      </c>
      <c r="M333">
        <f t="shared" si="37"/>
        <v>0</v>
      </c>
      <c r="N333">
        <f t="shared" si="38"/>
        <v>1</v>
      </c>
    </row>
    <row r="334" spans="1:14" x14ac:dyDescent="0.25">
      <c r="A334" t="s">
        <v>0</v>
      </c>
      <c r="B334">
        <v>320407</v>
      </c>
      <c r="C334">
        <v>320604</v>
      </c>
      <c r="D334" t="s">
        <v>1</v>
      </c>
      <c r="F334" t="s">
        <v>0</v>
      </c>
      <c r="G334">
        <v>338208</v>
      </c>
      <c r="H334">
        <v>338466</v>
      </c>
      <c r="I334" t="s">
        <v>1</v>
      </c>
      <c r="J334" t="str">
        <f t="shared" si="34"/>
        <v>$B$374</v>
      </c>
      <c r="K334" t="str">
        <f t="shared" si="35"/>
        <v>$B$374</v>
      </c>
      <c r="L334" t="str">
        <f t="shared" ca="1" si="36"/>
        <v>yes</v>
      </c>
      <c r="M334">
        <f t="shared" si="37"/>
        <v>0</v>
      </c>
      <c r="N334">
        <f t="shared" si="38"/>
        <v>0</v>
      </c>
    </row>
    <row r="335" spans="1:14" x14ac:dyDescent="0.25">
      <c r="A335" t="s">
        <v>0</v>
      </c>
      <c r="B335">
        <v>321524</v>
      </c>
      <c r="C335">
        <v>321683</v>
      </c>
      <c r="D335" t="s">
        <v>1</v>
      </c>
      <c r="F335" t="s">
        <v>0</v>
      </c>
      <c r="G335">
        <v>336683</v>
      </c>
      <c r="H335">
        <v>337902</v>
      </c>
      <c r="I335" t="s">
        <v>1</v>
      </c>
      <c r="J335" t="str">
        <f t="shared" si="34"/>
        <v>$B$368</v>
      </c>
      <c r="K335" t="str">
        <f t="shared" si="35"/>
        <v>$B$368</v>
      </c>
      <c r="L335" t="str">
        <f t="shared" ca="1" si="36"/>
        <v>yes</v>
      </c>
      <c r="M335">
        <f t="shared" si="37"/>
        <v>0</v>
      </c>
      <c r="N335">
        <f t="shared" si="38"/>
        <v>0</v>
      </c>
    </row>
    <row r="336" spans="1:14" x14ac:dyDescent="0.25">
      <c r="A336" t="s">
        <v>0</v>
      </c>
      <c r="B336">
        <v>322608</v>
      </c>
      <c r="C336">
        <v>323271</v>
      </c>
      <c r="D336" t="s">
        <v>1</v>
      </c>
      <c r="F336" t="s">
        <v>0</v>
      </c>
      <c r="G336">
        <v>336206</v>
      </c>
      <c r="H336">
        <v>336353</v>
      </c>
      <c r="I336" t="s">
        <v>1</v>
      </c>
      <c r="J336" t="str">
        <f t="shared" si="34"/>
        <v>$B$367</v>
      </c>
      <c r="K336" t="str">
        <f t="shared" si="35"/>
        <v>$B$367</v>
      </c>
      <c r="L336" t="str">
        <f t="shared" ca="1" si="36"/>
        <v>yes</v>
      </c>
      <c r="M336">
        <f t="shared" si="37"/>
        <v>0</v>
      </c>
      <c r="N336">
        <f t="shared" si="38"/>
        <v>0</v>
      </c>
    </row>
    <row r="337" spans="1:14" x14ac:dyDescent="0.25">
      <c r="A337" t="s">
        <v>0</v>
      </c>
      <c r="B337">
        <v>324176</v>
      </c>
      <c r="C337">
        <v>324460</v>
      </c>
      <c r="D337" t="s">
        <v>2</v>
      </c>
      <c r="F337" t="s">
        <v>0</v>
      </c>
      <c r="G337">
        <v>335387</v>
      </c>
      <c r="H337">
        <v>336076</v>
      </c>
      <c r="I337" t="s">
        <v>1</v>
      </c>
      <c r="J337" t="str">
        <f t="shared" si="34"/>
        <v>no match</v>
      </c>
      <c r="K337" t="str">
        <f t="shared" si="35"/>
        <v>$B$366</v>
      </c>
      <c r="L337" t="str">
        <f t="shared" ca="1" si="36"/>
        <v>no</v>
      </c>
      <c r="M337">
        <f t="shared" si="37"/>
        <v>1</v>
      </c>
      <c r="N337">
        <f t="shared" si="38"/>
        <v>0</v>
      </c>
    </row>
    <row r="338" spans="1:14" x14ac:dyDescent="0.25">
      <c r="A338" t="s">
        <v>0</v>
      </c>
      <c r="B338">
        <v>324548</v>
      </c>
      <c r="C338">
        <v>324674</v>
      </c>
      <c r="D338" t="s">
        <v>2</v>
      </c>
      <c r="F338" t="s">
        <v>0</v>
      </c>
      <c r="G338">
        <v>339048</v>
      </c>
      <c r="H338">
        <v>339964</v>
      </c>
      <c r="I338" t="s">
        <v>1</v>
      </c>
      <c r="J338" t="str">
        <f t="shared" si="34"/>
        <v>no match</v>
      </c>
      <c r="K338" t="str">
        <f t="shared" si="35"/>
        <v>n match</v>
      </c>
      <c r="L338" t="str">
        <f t="shared" ca="1" si="36"/>
        <v>no</v>
      </c>
      <c r="M338">
        <f t="shared" si="37"/>
        <v>0</v>
      </c>
      <c r="N338">
        <f t="shared" si="38"/>
        <v>0</v>
      </c>
    </row>
    <row r="339" spans="1:14" x14ac:dyDescent="0.25">
      <c r="A339" t="s">
        <v>0</v>
      </c>
      <c r="B339">
        <v>326745</v>
      </c>
      <c r="C339">
        <v>327030</v>
      </c>
      <c r="D339" t="s">
        <v>2</v>
      </c>
      <c r="F339" t="s">
        <v>0</v>
      </c>
      <c r="G339">
        <v>338590</v>
      </c>
      <c r="H339">
        <v>338894</v>
      </c>
      <c r="I339" t="s">
        <v>1</v>
      </c>
      <c r="J339" t="str">
        <f t="shared" si="34"/>
        <v>$B$375</v>
      </c>
      <c r="K339" t="str">
        <f t="shared" si="35"/>
        <v>n match</v>
      </c>
      <c r="L339" t="str">
        <f t="shared" ca="1" si="36"/>
        <v>no</v>
      </c>
      <c r="M339">
        <f t="shared" si="37"/>
        <v>0</v>
      </c>
      <c r="N339">
        <f t="shared" si="38"/>
        <v>1</v>
      </c>
    </row>
    <row r="340" spans="1:14" x14ac:dyDescent="0.25">
      <c r="A340" t="s">
        <v>0</v>
      </c>
      <c r="B340">
        <v>327145</v>
      </c>
      <c r="C340">
        <v>327257</v>
      </c>
      <c r="D340" t="s">
        <v>2</v>
      </c>
      <c r="F340" t="s">
        <v>0</v>
      </c>
      <c r="G340">
        <v>338208</v>
      </c>
      <c r="H340">
        <v>338466</v>
      </c>
      <c r="I340" t="s">
        <v>1</v>
      </c>
      <c r="J340" t="str">
        <f t="shared" si="34"/>
        <v>$B$374</v>
      </c>
      <c r="K340" t="str">
        <f t="shared" si="35"/>
        <v>$B$374</v>
      </c>
      <c r="L340" t="str">
        <f t="shared" ca="1" si="36"/>
        <v>yes</v>
      </c>
      <c r="M340">
        <f t="shared" si="37"/>
        <v>0</v>
      </c>
      <c r="N340">
        <f t="shared" si="38"/>
        <v>0</v>
      </c>
    </row>
    <row r="341" spans="1:14" x14ac:dyDescent="0.25">
      <c r="A341" t="s">
        <v>0</v>
      </c>
      <c r="B341">
        <v>327453</v>
      </c>
      <c r="C341">
        <v>327639</v>
      </c>
      <c r="D341" t="s">
        <v>2</v>
      </c>
      <c r="F341" t="s">
        <v>0</v>
      </c>
      <c r="G341">
        <v>336683</v>
      </c>
      <c r="H341">
        <v>337902</v>
      </c>
      <c r="I341" t="s">
        <v>1</v>
      </c>
      <c r="J341" t="str">
        <f t="shared" si="34"/>
        <v>$B$368</v>
      </c>
      <c r="K341" t="str">
        <f t="shared" si="35"/>
        <v>$B$368</v>
      </c>
      <c r="L341" t="str">
        <f t="shared" ca="1" si="36"/>
        <v>yes</v>
      </c>
      <c r="M341">
        <f t="shared" si="37"/>
        <v>0</v>
      </c>
      <c r="N341">
        <f t="shared" si="38"/>
        <v>0</v>
      </c>
    </row>
    <row r="342" spans="1:14" x14ac:dyDescent="0.25">
      <c r="A342" t="s">
        <v>0</v>
      </c>
      <c r="B342">
        <v>328450</v>
      </c>
      <c r="C342">
        <v>328926</v>
      </c>
      <c r="D342" t="s">
        <v>2</v>
      </c>
      <c r="F342" t="s">
        <v>0</v>
      </c>
      <c r="G342">
        <v>336206</v>
      </c>
      <c r="H342">
        <v>336353</v>
      </c>
      <c r="I342" t="s">
        <v>1</v>
      </c>
      <c r="J342" t="str">
        <f t="shared" si="34"/>
        <v>$B$367</v>
      </c>
      <c r="K342" t="str">
        <f t="shared" si="35"/>
        <v>$B$367</v>
      </c>
      <c r="L342" t="str">
        <f t="shared" ca="1" si="36"/>
        <v>yes</v>
      </c>
      <c r="M342">
        <f t="shared" si="37"/>
        <v>0</v>
      </c>
      <c r="N342">
        <f t="shared" si="38"/>
        <v>0</v>
      </c>
    </row>
    <row r="343" spans="1:14" x14ac:dyDescent="0.25">
      <c r="A343" t="s">
        <v>0</v>
      </c>
      <c r="B343">
        <v>329694</v>
      </c>
      <c r="C343">
        <v>330023</v>
      </c>
      <c r="D343" t="s">
        <v>2</v>
      </c>
      <c r="F343" t="s">
        <v>0</v>
      </c>
      <c r="G343">
        <v>335387</v>
      </c>
      <c r="H343">
        <v>336076</v>
      </c>
      <c r="I343" t="s">
        <v>1</v>
      </c>
      <c r="J343" t="str">
        <f t="shared" si="34"/>
        <v>no match</v>
      </c>
      <c r="K343" t="str">
        <f t="shared" si="35"/>
        <v>$B$366</v>
      </c>
      <c r="L343" t="str">
        <f t="shared" ca="1" si="36"/>
        <v>no</v>
      </c>
      <c r="M343">
        <f t="shared" si="37"/>
        <v>1</v>
      </c>
      <c r="N343">
        <f t="shared" si="38"/>
        <v>0</v>
      </c>
    </row>
    <row r="344" spans="1:14" x14ac:dyDescent="0.25">
      <c r="A344" t="s">
        <v>0</v>
      </c>
      <c r="B344">
        <v>330117</v>
      </c>
      <c r="C344">
        <v>330373</v>
      </c>
      <c r="D344" t="s">
        <v>2</v>
      </c>
      <c r="F344" t="s">
        <v>0</v>
      </c>
      <c r="G344">
        <v>339004</v>
      </c>
      <c r="H344">
        <v>339964</v>
      </c>
      <c r="I344" t="s">
        <v>1</v>
      </c>
      <c r="J344" t="str">
        <f t="shared" si="34"/>
        <v>no match</v>
      </c>
      <c r="K344" t="str">
        <f t="shared" si="35"/>
        <v>n match</v>
      </c>
      <c r="L344" t="str">
        <f t="shared" ca="1" si="36"/>
        <v>no</v>
      </c>
      <c r="M344">
        <f t="shared" si="37"/>
        <v>0</v>
      </c>
      <c r="N344">
        <f t="shared" si="38"/>
        <v>0</v>
      </c>
    </row>
    <row r="345" spans="1:14" x14ac:dyDescent="0.25">
      <c r="A345" t="s">
        <v>0</v>
      </c>
      <c r="B345">
        <v>331080</v>
      </c>
      <c r="C345">
        <v>331350</v>
      </c>
      <c r="D345" t="s">
        <v>2</v>
      </c>
      <c r="F345" t="s">
        <v>0</v>
      </c>
      <c r="G345">
        <v>338590</v>
      </c>
      <c r="H345">
        <v>338894</v>
      </c>
      <c r="I345" t="s">
        <v>1</v>
      </c>
      <c r="J345" t="str">
        <f t="shared" si="34"/>
        <v>$B$375</v>
      </c>
      <c r="K345" t="str">
        <f t="shared" si="35"/>
        <v>n match</v>
      </c>
      <c r="L345" t="str">
        <f t="shared" ca="1" si="36"/>
        <v>no</v>
      </c>
      <c r="M345">
        <f t="shared" si="37"/>
        <v>0</v>
      </c>
      <c r="N345">
        <f t="shared" si="38"/>
        <v>1</v>
      </c>
    </row>
    <row r="346" spans="1:14" x14ac:dyDescent="0.25">
      <c r="A346" t="s">
        <v>0</v>
      </c>
      <c r="B346">
        <v>324186</v>
      </c>
      <c r="C346">
        <v>324460</v>
      </c>
      <c r="D346" t="s">
        <v>2</v>
      </c>
      <c r="F346" t="s">
        <v>0</v>
      </c>
      <c r="G346">
        <v>338208</v>
      </c>
      <c r="H346">
        <v>338466</v>
      </c>
      <c r="I346" t="s">
        <v>1</v>
      </c>
      <c r="J346" t="str">
        <f t="shared" si="34"/>
        <v>$B$374</v>
      </c>
      <c r="K346" t="str">
        <f t="shared" si="35"/>
        <v>$B$374</v>
      </c>
      <c r="L346" t="str">
        <f t="shared" ca="1" si="36"/>
        <v>yes</v>
      </c>
      <c r="M346">
        <f t="shared" si="37"/>
        <v>0</v>
      </c>
      <c r="N346">
        <f t="shared" si="38"/>
        <v>0</v>
      </c>
    </row>
    <row r="347" spans="1:14" x14ac:dyDescent="0.25">
      <c r="A347" t="s">
        <v>0</v>
      </c>
      <c r="B347">
        <v>324548</v>
      </c>
      <c r="C347">
        <v>324674</v>
      </c>
      <c r="D347" t="s">
        <v>2</v>
      </c>
      <c r="F347" t="s">
        <v>0</v>
      </c>
      <c r="G347">
        <v>336683</v>
      </c>
      <c r="H347">
        <v>337902</v>
      </c>
      <c r="I347" t="s">
        <v>1</v>
      </c>
      <c r="J347" t="str">
        <f t="shared" si="34"/>
        <v>$B$368</v>
      </c>
      <c r="K347" t="str">
        <f t="shared" si="35"/>
        <v>$B$368</v>
      </c>
      <c r="L347" t="str">
        <f t="shared" ca="1" si="36"/>
        <v>yes</v>
      </c>
      <c r="M347">
        <f t="shared" si="37"/>
        <v>0</v>
      </c>
      <c r="N347">
        <f t="shared" si="38"/>
        <v>0</v>
      </c>
    </row>
    <row r="348" spans="1:14" x14ac:dyDescent="0.25">
      <c r="A348" t="s">
        <v>0</v>
      </c>
      <c r="B348">
        <v>326745</v>
      </c>
      <c r="C348">
        <v>326931</v>
      </c>
      <c r="D348" t="s">
        <v>2</v>
      </c>
      <c r="F348" t="s">
        <v>0</v>
      </c>
      <c r="G348">
        <v>336206</v>
      </c>
      <c r="H348">
        <v>336353</v>
      </c>
      <c r="I348" t="s">
        <v>1</v>
      </c>
      <c r="J348" t="str">
        <f t="shared" si="34"/>
        <v>$B$367</v>
      </c>
      <c r="K348" t="str">
        <f t="shared" si="35"/>
        <v>$B$367</v>
      </c>
      <c r="L348" t="str">
        <f t="shared" ca="1" si="36"/>
        <v>yes</v>
      </c>
      <c r="M348">
        <f t="shared" si="37"/>
        <v>0</v>
      </c>
      <c r="N348">
        <f t="shared" si="38"/>
        <v>0</v>
      </c>
    </row>
    <row r="349" spans="1:14" x14ac:dyDescent="0.25">
      <c r="A349" t="s">
        <v>0</v>
      </c>
      <c r="B349">
        <v>327145</v>
      </c>
      <c r="C349">
        <v>327257</v>
      </c>
      <c r="D349" t="s">
        <v>2</v>
      </c>
      <c r="F349" t="s">
        <v>0</v>
      </c>
      <c r="G349">
        <v>335387</v>
      </c>
      <c r="H349">
        <v>336076</v>
      </c>
      <c r="I349" t="s">
        <v>1</v>
      </c>
      <c r="J349" t="str">
        <f t="shared" si="34"/>
        <v>no match</v>
      </c>
      <c r="K349" t="str">
        <f t="shared" si="35"/>
        <v>$B$366</v>
      </c>
      <c r="L349" t="str">
        <f t="shared" ca="1" si="36"/>
        <v>no</v>
      </c>
      <c r="M349">
        <f t="shared" si="37"/>
        <v>1</v>
      </c>
      <c r="N349">
        <f t="shared" si="38"/>
        <v>0</v>
      </c>
    </row>
    <row r="350" spans="1:14" x14ac:dyDescent="0.25">
      <c r="A350" t="s">
        <v>0</v>
      </c>
      <c r="B350">
        <v>327453</v>
      </c>
      <c r="C350">
        <v>327639</v>
      </c>
      <c r="D350" t="s">
        <v>2</v>
      </c>
      <c r="F350" t="s">
        <v>0</v>
      </c>
      <c r="G350">
        <v>348715</v>
      </c>
      <c r="H350">
        <v>349033</v>
      </c>
      <c r="I350" t="s">
        <v>1</v>
      </c>
      <c r="J350" t="str">
        <f t="shared" si="34"/>
        <v>$B$402</v>
      </c>
      <c r="K350" t="str">
        <f t="shared" si="35"/>
        <v>n match</v>
      </c>
      <c r="L350" t="str">
        <f t="shared" ca="1" si="36"/>
        <v>no</v>
      </c>
      <c r="M350">
        <f t="shared" si="37"/>
        <v>0</v>
      </c>
      <c r="N350">
        <f t="shared" si="38"/>
        <v>1</v>
      </c>
    </row>
    <row r="351" spans="1:14" x14ac:dyDescent="0.25">
      <c r="A351" t="s">
        <v>0</v>
      </c>
      <c r="B351">
        <v>328450</v>
      </c>
      <c r="C351">
        <v>328926</v>
      </c>
      <c r="D351" t="s">
        <v>2</v>
      </c>
      <c r="F351" t="s">
        <v>0</v>
      </c>
      <c r="G351">
        <v>348325</v>
      </c>
      <c r="H351">
        <v>348394</v>
      </c>
      <c r="I351" t="s">
        <v>1</v>
      </c>
      <c r="J351" t="str">
        <f t="shared" si="34"/>
        <v>$B$401</v>
      </c>
      <c r="K351" t="str">
        <f t="shared" si="35"/>
        <v>n match</v>
      </c>
      <c r="L351" t="str">
        <f t="shared" ca="1" si="36"/>
        <v>no</v>
      </c>
      <c r="M351">
        <f t="shared" si="37"/>
        <v>0</v>
      </c>
      <c r="N351">
        <f t="shared" si="38"/>
        <v>1</v>
      </c>
    </row>
    <row r="352" spans="1:14" x14ac:dyDescent="0.25">
      <c r="A352" t="s">
        <v>0</v>
      </c>
      <c r="B352">
        <v>329694</v>
      </c>
      <c r="C352">
        <v>330023</v>
      </c>
      <c r="D352" t="s">
        <v>2</v>
      </c>
      <c r="F352" t="s">
        <v>0</v>
      </c>
      <c r="G352">
        <v>347862</v>
      </c>
      <c r="H352">
        <v>347942</v>
      </c>
      <c r="I352" t="s">
        <v>1</v>
      </c>
      <c r="J352" t="str">
        <f t="shared" si="34"/>
        <v>$B$400</v>
      </c>
      <c r="K352" t="str">
        <f t="shared" si="35"/>
        <v>$B$400</v>
      </c>
      <c r="L352" t="str">
        <f t="shared" ca="1" si="36"/>
        <v>yes</v>
      </c>
      <c r="M352">
        <f t="shared" si="37"/>
        <v>0</v>
      </c>
      <c r="N352">
        <f t="shared" si="38"/>
        <v>0</v>
      </c>
    </row>
    <row r="353" spans="1:14" x14ac:dyDescent="0.25">
      <c r="A353" t="s">
        <v>0</v>
      </c>
      <c r="B353">
        <v>330117</v>
      </c>
      <c r="C353">
        <v>330373</v>
      </c>
      <c r="D353" t="s">
        <v>2</v>
      </c>
      <c r="F353" t="s">
        <v>0</v>
      </c>
      <c r="G353">
        <v>347012</v>
      </c>
      <c r="H353">
        <v>347106</v>
      </c>
      <c r="I353" t="s">
        <v>1</v>
      </c>
      <c r="J353" t="str">
        <f t="shared" si="34"/>
        <v>$B$384</v>
      </c>
      <c r="K353" t="str">
        <f t="shared" si="35"/>
        <v>$B$384</v>
      </c>
      <c r="L353" t="str">
        <f t="shared" ca="1" si="36"/>
        <v>yes</v>
      </c>
      <c r="M353">
        <f t="shared" si="37"/>
        <v>0</v>
      </c>
      <c r="N353">
        <f t="shared" si="38"/>
        <v>0</v>
      </c>
    </row>
    <row r="354" spans="1:14" x14ac:dyDescent="0.25">
      <c r="A354" t="s">
        <v>0</v>
      </c>
      <c r="B354">
        <v>331080</v>
      </c>
      <c r="C354">
        <v>331350</v>
      </c>
      <c r="D354" t="s">
        <v>2</v>
      </c>
      <c r="F354" t="s">
        <v>0</v>
      </c>
      <c r="G354">
        <v>346826</v>
      </c>
      <c r="H354">
        <v>346941</v>
      </c>
      <c r="I354" t="s">
        <v>1</v>
      </c>
      <c r="J354" t="str">
        <f t="shared" si="34"/>
        <v>$B$383</v>
      </c>
      <c r="K354" t="str">
        <f t="shared" si="35"/>
        <v>$B$383</v>
      </c>
      <c r="L354" t="str">
        <f t="shared" ca="1" si="36"/>
        <v>yes</v>
      </c>
      <c r="M354">
        <f t="shared" si="37"/>
        <v>0</v>
      </c>
      <c r="N354">
        <f t="shared" si="38"/>
        <v>0</v>
      </c>
    </row>
    <row r="355" spans="1:14" x14ac:dyDescent="0.25">
      <c r="A355" t="s">
        <v>0</v>
      </c>
      <c r="B355">
        <v>324176</v>
      </c>
      <c r="C355">
        <v>324460</v>
      </c>
      <c r="D355" t="s">
        <v>2</v>
      </c>
      <c r="F355" t="s">
        <v>0</v>
      </c>
      <c r="G355">
        <v>346316</v>
      </c>
      <c r="H355">
        <v>346426</v>
      </c>
      <c r="I355" t="s">
        <v>1</v>
      </c>
      <c r="J355" t="str">
        <f t="shared" si="34"/>
        <v>$B$382</v>
      </c>
      <c r="K355" t="str">
        <f t="shared" si="35"/>
        <v>$B$382</v>
      </c>
      <c r="L355" t="str">
        <f t="shared" ca="1" si="36"/>
        <v>yes</v>
      </c>
      <c r="M355">
        <f t="shared" si="37"/>
        <v>0</v>
      </c>
      <c r="N355">
        <f t="shared" si="38"/>
        <v>0</v>
      </c>
    </row>
    <row r="356" spans="1:14" x14ac:dyDescent="0.25">
      <c r="A356" t="s">
        <v>0</v>
      </c>
      <c r="B356">
        <v>324548</v>
      </c>
      <c r="C356">
        <v>324674</v>
      </c>
      <c r="D356" t="s">
        <v>2</v>
      </c>
      <c r="F356" t="s">
        <v>0</v>
      </c>
      <c r="G356">
        <v>346028</v>
      </c>
      <c r="H356">
        <v>346137</v>
      </c>
      <c r="I356" t="s">
        <v>1</v>
      </c>
      <c r="J356" t="str">
        <f t="shared" si="34"/>
        <v>$B$381</v>
      </c>
      <c r="K356" t="str">
        <f t="shared" si="35"/>
        <v>$B$381</v>
      </c>
      <c r="L356" t="str">
        <f t="shared" ca="1" si="36"/>
        <v>yes</v>
      </c>
      <c r="M356">
        <f t="shared" si="37"/>
        <v>0</v>
      </c>
      <c r="N356">
        <f t="shared" si="38"/>
        <v>0</v>
      </c>
    </row>
    <row r="357" spans="1:14" x14ac:dyDescent="0.25">
      <c r="A357" t="s">
        <v>0</v>
      </c>
      <c r="B357">
        <v>326745</v>
      </c>
      <c r="C357">
        <v>326931</v>
      </c>
      <c r="D357" t="s">
        <v>2</v>
      </c>
      <c r="F357" t="s">
        <v>0</v>
      </c>
      <c r="G357">
        <v>345001</v>
      </c>
      <c r="H357">
        <v>345310</v>
      </c>
      <c r="I357" t="s">
        <v>1</v>
      </c>
      <c r="J357" t="str">
        <f t="shared" si="34"/>
        <v>$B$380</v>
      </c>
      <c r="K357" t="str">
        <f t="shared" si="35"/>
        <v>$B$380</v>
      </c>
      <c r="L357" t="str">
        <f t="shared" ca="1" si="36"/>
        <v>yes</v>
      </c>
      <c r="M357">
        <f t="shared" si="37"/>
        <v>0</v>
      </c>
      <c r="N357">
        <f t="shared" si="38"/>
        <v>0</v>
      </c>
    </row>
    <row r="358" spans="1:14" x14ac:dyDescent="0.25">
      <c r="A358" t="s">
        <v>0</v>
      </c>
      <c r="B358">
        <v>327145</v>
      </c>
      <c r="C358">
        <v>327347</v>
      </c>
      <c r="D358" t="s">
        <v>2</v>
      </c>
      <c r="F358" t="s">
        <v>0</v>
      </c>
      <c r="G358">
        <v>344687</v>
      </c>
      <c r="H358">
        <v>344764</v>
      </c>
      <c r="I358" t="s">
        <v>1</v>
      </c>
      <c r="J358" t="str">
        <f t="shared" si="34"/>
        <v>$B$379</v>
      </c>
      <c r="K358" t="str">
        <f t="shared" si="35"/>
        <v>$B$379</v>
      </c>
      <c r="L358" t="str">
        <f t="shared" ca="1" si="36"/>
        <v>yes</v>
      </c>
      <c r="M358">
        <f t="shared" si="37"/>
        <v>0</v>
      </c>
      <c r="N358">
        <f t="shared" si="38"/>
        <v>0</v>
      </c>
    </row>
    <row r="359" spans="1:14" x14ac:dyDescent="0.25">
      <c r="A359" t="s">
        <v>0</v>
      </c>
      <c r="B359">
        <v>327453</v>
      </c>
      <c r="C359">
        <v>327639</v>
      </c>
      <c r="D359" t="s">
        <v>2</v>
      </c>
      <c r="F359" t="s">
        <v>0</v>
      </c>
      <c r="G359">
        <v>344544</v>
      </c>
      <c r="H359">
        <v>344594</v>
      </c>
      <c r="I359" t="s">
        <v>1</v>
      </c>
      <c r="J359" t="str">
        <f t="shared" si="34"/>
        <v>$B$378</v>
      </c>
      <c r="K359" t="str">
        <f t="shared" si="35"/>
        <v>$B$378</v>
      </c>
      <c r="L359" t="str">
        <f t="shared" ca="1" si="36"/>
        <v>yes</v>
      </c>
      <c r="M359">
        <f t="shared" si="37"/>
        <v>0</v>
      </c>
      <c r="N359">
        <f t="shared" si="38"/>
        <v>0</v>
      </c>
    </row>
    <row r="360" spans="1:14" x14ac:dyDescent="0.25">
      <c r="A360" t="s">
        <v>0</v>
      </c>
      <c r="B360">
        <v>328450</v>
      </c>
      <c r="C360">
        <v>328926</v>
      </c>
      <c r="D360" t="s">
        <v>2</v>
      </c>
      <c r="F360" t="s">
        <v>0</v>
      </c>
      <c r="G360">
        <v>344370</v>
      </c>
      <c r="H360">
        <v>344459</v>
      </c>
      <c r="I360" t="s">
        <v>1</v>
      </c>
      <c r="J360" t="str">
        <f t="shared" si="34"/>
        <v>no match</v>
      </c>
      <c r="K360" t="str">
        <f t="shared" si="35"/>
        <v>$B$377</v>
      </c>
      <c r="L360" t="str">
        <f t="shared" ca="1" si="36"/>
        <v>no</v>
      </c>
      <c r="M360">
        <f t="shared" si="37"/>
        <v>1</v>
      </c>
      <c r="N360">
        <f t="shared" si="38"/>
        <v>0</v>
      </c>
    </row>
    <row r="361" spans="1:14" x14ac:dyDescent="0.25">
      <c r="A361" t="s">
        <v>0</v>
      </c>
      <c r="B361">
        <v>329694</v>
      </c>
      <c r="C361">
        <v>330023</v>
      </c>
      <c r="D361" t="s">
        <v>2</v>
      </c>
      <c r="F361" t="s">
        <v>0</v>
      </c>
      <c r="G361">
        <v>344150</v>
      </c>
      <c r="H361">
        <v>344227</v>
      </c>
      <c r="I361" t="s">
        <v>1</v>
      </c>
      <c r="J361" t="str">
        <f t="shared" si="34"/>
        <v>no match</v>
      </c>
      <c r="K361" t="str">
        <f t="shared" si="35"/>
        <v>n match</v>
      </c>
      <c r="L361" t="str">
        <f t="shared" ca="1" si="36"/>
        <v>no</v>
      </c>
      <c r="M361">
        <f t="shared" si="37"/>
        <v>0</v>
      </c>
      <c r="N361">
        <f t="shared" si="38"/>
        <v>0</v>
      </c>
    </row>
    <row r="362" spans="1:14" x14ac:dyDescent="0.25">
      <c r="A362" t="s">
        <v>0</v>
      </c>
      <c r="B362">
        <v>330117</v>
      </c>
      <c r="C362">
        <v>330373</v>
      </c>
      <c r="D362" t="s">
        <v>2</v>
      </c>
      <c r="F362" t="s">
        <v>0</v>
      </c>
      <c r="G362">
        <v>343484</v>
      </c>
      <c r="H362">
        <v>343562</v>
      </c>
      <c r="I362" t="s">
        <v>1</v>
      </c>
      <c r="J362" t="str">
        <f t="shared" si="34"/>
        <v>no match</v>
      </c>
      <c r="K362" t="str">
        <f t="shared" si="35"/>
        <v>n match</v>
      </c>
      <c r="L362" t="str">
        <f t="shared" ca="1" si="36"/>
        <v>no</v>
      </c>
      <c r="M362">
        <f t="shared" si="37"/>
        <v>0</v>
      </c>
      <c r="N362">
        <f t="shared" si="38"/>
        <v>0</v>
      </c>
    </row>
    <row r="363" spans="1:14" x14ac:dyDescent="0.25">
      <c r="A363" t="s">
        <v>0</v>
      </c>
      <c r="B363">
        <v>331080</v>
      </c>
      <c r="C363">
        <v>331350</v>
      </c>
      <c r="D363" t="s">
        <v>2</v>
      </c>
      <c r="F363" t="s">
        <v>0</v>
      </c>
      <c r="G363">
        <v>342953</v>
      </c>
      <c r="H363">
        <v>343317</v>
      </c>
      <c r="I363" t="s">
        <v>1</v>
      </c>
      <c r="J363" t="str">
        <f t="shared" si="34"/>
        <v>no match</v>
      </c>
      <c r="K363" t="str">
        <f t="shared" si="35"/>
        <v>n match</v>
      </c>
      <c r="L363" t="str">
        <f t="shared" ca="1" si="36"/>
        <v>no</v>
      </c>
      <c r="M363">
        <f t="shared" si="37"/>
        <v>0</v>
      </c>
      <c r="N363">
        <f t="shared" si="38"/>
        <v>0</v>
      </c>
    </row>
    <row r="364" spans="1:14" x14ac:dyDescent="0.25">
      <c r="A364" t="s">
        <v>0</v>
      </c>
      <c r="B364">
        <v>332496</v>
      </c>
      <c r="C364">
        <v>332693</v>
      </c>
      <c r="D364" t="s">
        <v>2</v>
      </c>
      <c r="F364" t="s">
        <v>0</v>
      </c>
      <c r="G364">
        <v>348715</v>
      </c>
      <c r="H364">
        <v>349033</v>
      </c>
      <c r="I364" t="s">
        <v>1</v>
      </c>
      <c r="J364" t="str">
        <f t="shared" si="34"/>
        <v>$B$402</v>
      </c>
      <c r="K364" t="str">
        <f t="shared" si="35"/>
        <v>n match</v>
      </c>
      <c r="L364" t="str">
        <f t="shared" ca="1" si="36"/>
        <v>no</v>
      </c>
      <c r="M364">
        <f t="shared" si="37"/>
        <v>0</v>
      </c>
      <c r="N364">
        <f t="shared" si="38"/>
        <v>1</v>
      </c>
    </row>
    <row r="365" spans="1:14" x14ac:dyDescent="0.25">
      <c r="A365" t="s">
        <v>0</v>
      </c>
      <c r="B365">
        <v>333417</v>
      </c>
      <c r="C365">
        <v>333753</v>
      </c>
      <c r="D365" t="s">
        <v>2</v>
      </c>
      <c r="F365" t="s">
        <v>0</v>
      </c>
      <c r="G365">
        <v>348325</v>
      </c>
      <c r="H365">
        <v>348505</v>
      </c>
      <c r="I365" t="s">
        <v>1</v>
      </c>
      <c r="J365" t="str">
        <f t="shared" si="34"/>
        <v>$B$401</v>
      </c>
      <c r="K365" t="str">
        <f t="shared" si="35"/>
        <v>$B$401</v>
      </c>
      <c r="L365" t="str">
        <f t="shared" ca="1" si="36"/>
        <v>yes</v>
      </c>
      <c r="M365">
        <f t="shared" si="37"/>
        <v>0</v>
      </c>
      <c r="N365">
        <f t="shared" si="38"/>
        <v>0</v>
      </c>
    </row>
    <row r="366" spans="1:14" x14ac:dyDescent="0.25">
      <c r="A366" t="s">
        <v>0</v>
      </c>
      <c r="B366">
        <v>335406</v>
      </c>
      <c r="C366">
        <v>336076</v>
      </c>
      <c r="D366" t="s">
        <v>1</v>
      </c>
      <c r="F366" t="s">
        <v>0</v>
      </c>
      <c r="G366">
        <v>347862</v>
      </c>
      <c r="H366">
        <v>347942</v>
      </c>
      <c r="I366" t="s">
        <v>1</v>
      </c>
      <c r="J366" t="str">
        <f t="shared" si="34"/>
        <v>$B$400</v>
      </c>
      <c r="K366" t="str">
        <f t="shared" si="35"/>
        <v>$B$400</v>
      </c>
      <c r="L366" t="str">
        <f t="shared" ca="1" si="36"/>
        <v>yes</v>
      </c>
      <c r="M366">
        <f t="shared" si="37"/>
        <v>0</v>
      </c>
      <c r="N366">
        <f t="shared" si="38"/>
        <v>0</v>
      </c>
    </row>
    <row r="367" spans="1:14" x14ac:dyDescent="0.25">
      <c r="A367" t="s">
        <v>0</v>
      </c>
      <c r="B367">
        <v>336206</v>
      </c>
      <c r="C367">
        <v>336353</v>
      </c>
      <c r="D367" t="s">
        <v>1</v>
      </c>
      <c r="F367" t="s">
        <v>0</v>
      </c>
      <c r="G367">
        <v>347012</v>
      </c>
      <c r="H367">
        <v>347106</v>
      </c>
      <c r="I367" t="s">
        <v>1</v>
      </c>
      <c r="J367" t="str">
        <f t="shared" si="34"/>
        <v>$B$384</v>
      </c>
      <c r="K367" t="str">
        <f t="shared" si="35"/>
        <v>$B$384</v>
      </c>
      <c r="L367" t="str">
        <f t="shared" ca="1" si="36"/>
        <v>yes</v>
      </c>
      <c r="M367">
        <f t="shared" si="37"/>
        <v>0</v>
      </c>
      <c r="N367">
        <f t="shared" si="38"/>
        <v>0</v>
      </c>
    </row>
    <row r="368" spans="1:14" x14ac:dyDescent="0.25">
      <c r="A368" t="s">
        <v>0</v>
      </c>
      <c r="B368">
        <v>336683</v>
      </c>
      <c r="C368">
        <v>337902</v>
      </c>
      <c r="D368" t="s">
        <v>1</v>
      </c>
      <c r="F368" t="s">
        <v>0</v>
      </c>
      <c r="G368">
        <v>346826</v>
      </c>
      <c r="H368">
        <v>346941</v>
      </c>
      <c r="I368" t="s">
        <v>1</v>
      </c>
      <c r="J368" t="str">
        <f t="shared" si="34"/>
        <v>$B$383</v>
      </c>
      <c r="K368" t="str">
        <f t="shared" si="35"/>
        <v>$B$383</v>
      </c>
      <c r="L368" t="str">
        <f t="shared" ca="1" si="36"/>
        <v>yes</v>
      </c>
      <c r="M368">
        <f t="shared" si="37"/>
        <v>0</v>
      </c>
      <c r="N368">
        <f t="shared" si="38"/>
        <v>0</v>
      </c>
    </row>
    <row r="369" spans="1:14" x14ac:dyDescent="0.25">
      <c r="A369" t="s">
        <v>0</v>
      </c>
      <c r="B369">
        <v>338208</v>
      </c>
      <c r="C369">
        <v>338466</v>
      </c>
      <c r="D369" t="s">
        <v>1</v>
      </c>
      <c r="F369" t="s">
        <v>0</v>
      </c>
      <c r="G369">
        <v>346316</v>
      </c>
      <c r="H369">
        <v>346426</v>
      </c>
      <c r="I369" t="s">
        <v>1</v>
      </c>
      <c r="J369" t="str">
        <f t="shared" si="34"/>
        <v>$B$382</v>
      </c>
      <c r="K369" t="str">
        <f t="shared" si="35"/>
        <v>$B$382</v>
      </c>
      <c r="L369" t="str">
        <f t="shared" ca="1" si="36"/>
        <v>yes</v>
      </c>
      <c r="M369">
        <f t="shared" si="37"/>
        <v>0</v>
      </c>
      <c r="N369">
        <f t="shared" si="38"/>
        <v>0</v>
      </c>
    </row>
    <row r="370" spans="1:14" x14ac:dyDescent="0.25">
      <c r="A370" t="s">
        <v>0</v>
      </c>
      <c r="B370">
        <v>338590</v>
      </c>
      <c r="C370">
        <v>338874</v>
      </c>
      <c r="D370" t="s">
        <v>1</v>
      </c>
      <c r="F370" t="s">
        <v>0</v>
      </c>
      <c r="G370">
        <v>346028</v>
      </c>
      <c r="H370">
        <v>346137</v>
      </c>
      <c r="I370" t="s">
        <v>1</v>
      </c>
      <c r="J370" t="str">
        <f t="shared" si="34"/>
        <v>$B$381</v>
      </c>
      <c r="K370" t="str">
        <f t="shared" si="35"/>
        <v>$B$381</v>
      </c>
      <c r="L370" t="str">
        <f t="shared" ca="1" si="36"/>
        <v>yes</v>
      </c>
      <c r="M370">
        <f t="shared" si="37"/>
        <v>0</v>
      </c>
      <c r="N370">
        <f t="shared" si="38"/>
        <v>0</v>
      </c>
    </row>
    <row r="371" spans="1:14" x14ac:dyDescent="0.25">
      <c r="A371" t="s">
        <v>0</v>
      </c>
      <c r="B371">
        <v>339354</v>
      </c>
      <c r="C371">
        <v>339581</v>
      </c>
      <c r="D371" t="s">
        <v>1</v>
      </c>
      <c r="F371" t="s">
        <v>0</v>
      </c>
      <c r="G371">
        <v>345001</v>
      </c>
      <c r="H371">
        <v>345310</v>
      </c>
      <c r="I371" t="s">
        <v>1</v>
      </c>
      <c r="J371" t="str">
        <f t="shared" si="34"/>
        <v>$B$380</v>
      </c>
      <c r="K371" t="str">
        <f t="shared" si="35"/>
        <v>$B$380</v>
      </c>
      <c r="L371" t="str">
        <f t="shared" ca="1" si="36"/>
        <v>yes</v>
      </c>
      <c r="M371">
        <f t="shared" si="37"/>
        <v>0</v>
      </c>
      <c r="N371">
        <f t="shared" si="38"/>
        <v>0</v>
      </c>
    </row>
    <row r="372" spans="1:14" x14ac:dyDescent="0.25">
      <c r="A372" t="s">
        <v>0</v>
      </c>
      <c r="B372">
        <v>335900</v>
      </c>
      <c r="C372">
        <v>336353</v>
      </c>
      <c r="D372" t="s">
        <v>1</v>
      </c>
      <c r="F372" t="s">
        <v>0</v>
      </c>
      <c r="G372">
        <v>344687</v>
      </c>
      <c r="H372">
        <v>344764</v>
      </c>
      <c r="I372" t="s">
        <v>1</v>
      </c>
      <c r="J372" t="str">
        <f t="shared" si="34"/>
        <v>$B$379</v>
      </c>
      <c r="K372" t="str">
        <f t="shared" si="35"/>
        <v>$B$379</v>
      </c>
      <c r="L372" t="str">
        <f t="shared" ca="1" si="36"/>
        <v>yes</v>
      </c>
      <c r="M372">
        <f t="shared" si="37"/>
        <v>0</v>
      </c>
      <c r="N372">
        <f t="shared" si="38"/>
        <v>0</v>
      </c>
    </row>
    <row r="373" spans="1:14" x14ac:dyDescent="0.25">
      <c r="A373" t="s">
        <v>0</v>
      </c>
      <c r="B373">
        <v>336683</v>
      </c>
      <c r="C373">
        <v>337902</v>
      </c>
      <c r="D373" t="s">
        <v>1</v>
      </c>
      <c r="F373" t="s">
        <v>0</v>
      </c>
      <c r="G373">
        <v>344544</v>
      </c>
      <c r="H373">
        <v>344594</v>
      </c>
      <c r="I373" t="s">
        <v>1</v>
      </c>
      <c r="J373" t="str">
        <f>IFERROR(ADDRESS(IF(G373 = LOOKUP(G373,B:B), MATCH(G373, B:B), 0), 2, 1, 1), "no match")</f>
        <v>$B$378</v>
      </c>
      <c r="K373" t="str">
        <f t="shared" si="35"/>
        <v>$B$378</v>
      </c>
      <c r="L373" t="str">
        <f ca="1">IF(J373 = K373, IF(I373 = INDIRECT(REPLACE(J373,2,1,"D"), "истина"), "yes", "no"), "no")</f>
        <v>yes</v>
      </c>
      <c r="M373">
        <f t="shared" si="37"/>
        <v>0</v>
      </c>
      <c r="N373">
        <f t="shared" si="38"/>
        <v>0</v>
      </c>
    </row>
    <row r="374" spans="1:14" x14ac:dyDescent="0.25">
      <c r="A374" t="s">
        <v>0</v>
      </c>
      <c r="B374">
        <v>338208</v>
      </c>
      <c r="C374">
        <v>338466</v>
      </c>
      <c r="D374" t="s">
        <v>1</v>
      </c>
      <c r="F374" t="s">
        <v>0</v>
      </c>
      <c r="G374">
        <v>344370</v>
      </c>
      <c r="H374">
        <v>344459</v>
      </c>
      <c r="I374" t="s">
        <v>1</v>
      </c>
      <c r="J374" t="str">
        <f t="shared" si="34"/>
        <v>no match</v>
      </c>
      <c r="K374" t="str">
        <f t="shared" si="35"/>
        <v>$B$377</v>
      </c>
      <c r="L374" t="str">
        <f t="shared" ca="1" si="36"/>
        <v>no</v>
      </c>
      <c r="M374">
        <f t="shared" si="37"/>
        <v>1</v>
      </c>
      <c r="N374">
        <f t="shared" si="38"/>
        <v>0</v>
      </c>
    </row>
    <row r="375" spans="1:14" x14ac:dyDescent="0.25">
      <c r="A375" t="s">
        <v>0</v>
      </c>
      <c r="B375">
        <v>338590</v>
      </c>
      <c r="C375">
        <v>338874</v>
      </c>
      <c r="D375" t="s">
        <v>1</v>
      </c>
      <c r="F375" t="s">
        <v>0</v>
      </c>
      <c r="G375">
        <v>344150</v>
      </c>
      <c r="H375">
        <v>344227</v>
      </c>
      <c r="I375" t="s">
        <v>1</v>
      </c>
      <c r="J375" t="str">
        <f t="shared" si="34"/>
        <v>no match</v>
      </c>
      <c r="K375" t="str">
        <f t="shared" si="35"/>
        <v>n match</v>
      </c>
      <c r="L375" t="str">
        <f t="shared" ca="1" si="36"/>
        <v>no</v>
      </c>
      <c r="M375">
        <f t="shared" si="37"/>
        <v>0</v>
      </c>
      <c r="N375">
        <f t="shared" si="38"/>
        <v>0</v>
      </c>
    </row>
    <row r="376" spans="1:14" x14ac:dyDescent="0.25">
      <c r="A376" t="s">
        <v>0</v>
      </c>
      <c r="B376">
        <v>339354</v>
      </c>
      <c r="C376">
        <v>339581</v>
      </c>
      <c r="D376" t="s">
        <v>1</v>
      </c>
      <c r="F376" t="s">
        <v>0</v>
      </c>
      <c r="G376">
        <v>343484</v>
      </c>
      <c r="H376">
        <v>343562</v>
      </c>
      <c r="I376" t="s">
        <v>1</v>
      </c>
      <c r="J376" t="str">
        <f t="shared" si="34"/>
        <v>no match</v>
      </c>
      <c r="K376" t="str">
        <f t="shared" si="35"/>
        <v>n match</v>
      </c>
      <c r="L376" t="str">
        <f t="shared" ca="1" si="36"/>
        <v>no</v>
      </c>
      <c r="M376">
        <f t="shared" si="37"/>
        <v>0</v>
      </c>
      <c r="N376">
        <f t="shared" si="38"/>
        <v>0</v>
      </c>
    </row>
    <row r="377" spans="1:14" x14ac:dyDescent="0.25">
      <c r="A377" t="s">
        <v>0</v>
      </c>
      <c r="B377">
        <v>343850</v>
      </c>
      <c r="C377">
        <v>344459</v>
      </c>
      <c r="D377" t="s">
        <v>1</v>
      </c>
      <c r="F377" t="s">
        <v>0</v>
      </c>
      <c r="G377">
        <v>342953</v>
      </c>
      <c r="H377">
        <v>343317</v>
      </c>
      <c r="I377" t="s">
        <v>1</v>
      </c>
      <c r="J377" t="str">
        <f t="shared" si="34"/>
        <v>no match</v>
      </c>
      <c r="K377" t="str">
        <f t="shared" si="35"/>
        <v>n match</v>
      </c>
      <c r="L377" t="str">
        <f t="shared" ca="1" si="36"/>
        <v>no</v>
      </c>
      <c r="M377">
        <f t="shared" si="37"/>
        <v>0</v>
      </c>
      <c r="N377">
        <f t="shared" si="38"/>
        <v>0</v>
      </c>
    </row>
    <row r="378" spans="1:14" x14ac:dyDescent="0.25">
      <c r="A378" t="s">
        <v>0</v>
      </c>
      <c r="B378">
        <v>344544</v>
      </c>
      <c r="C378">
        <v>344594</v>
      </c>
      <c r="D378" t="s">
        <v>1</v>
      </c>
      <c r="F378" t="s">
        <v>0</v>
      </c>
      <c r="G378">
        <v>355028</v>
      </c>
      <c r="H378">
        <v>355193</v>
      </c>
      <c r="I378" t="s">
        <v>1</v>
      </c>
      <c r="J378" t="str">
        <f t="shared" si="34"/>
        <v>no match</v>
      </c>
      <c r="K378" t="str">
        <f t="shared" si="35"/>
        <v>n match</v>
      </c>
      <c r="L378" t="str">
        <f t="shared" ca="1" si="36"/>
        <v>no</v>
      </c>
      <c r="M378">
        <f t="shared" si="37"/>
        <v>0</v>
      </c>
      <c r="N378">
        <f t="shared" si="38"/>
        <v>0</v>
      </c>
    </row>
    <row r="379" spans="1:14" x14ac:dyDescent="0.25">
      <c r="A379" t="s">
        <v>0</v>
      </c>
      <c r="B379">
        <v>344687</v>
      </c>
      <c r="C379">
        <v>344764</v>
      </c>
      <c r="D379" t="s">
        <v>1</v>
      </c>
      <c r="F379" t="s">
        <v>0</v>
      </c>
      <c r="G379">
        <v>352214</v>
      </c>
      <c r="H379">
        <v>354059</v>
      </c>
      <c r="I379" t="s">
        <v>1</v>
      </c>
      <c r="J379" t="str">
        <f t="shared" si="34"/>
        <v>no match</v>
      </c>
      <c r="K379" t="str">
        <f t="shared" si="35"/>
        <v>n match</v>
      </c>
      <c r="L379" t="str">
        <f t="shared" ca="1" si="36"/>
        <v>no</v>
      </c>
      <c r="M379">
        <f t="shared" si="37"/>
        <v>0</v>
      </c>
      <c r="N379">
        <f t="shared" si="38"/>
        <v>0</v>
      </c>
    </row>
    <row r="380" spans="1:14" x14ac:dyDescent="0.25">
      <c r="A380" t="s">
        <v>0</v>
      </c>
      <c r="B380">
        <v>345001</v>
      </c>
      <c r="C380">
        <v>345310</v>
      </c>
      <c r="D380" t="s">
        <v>1</v>
      </c>
      <c r="F380" t="s">
        <v>0</v>
      </c>
      <c r="G380">
        <v>354932</v>
      </c>
      <c r="H380">
        <v>355193</v>
      </c>
      <c r="I380" t="s">
        <v>1</v>
      </c>
      <c r="J380" t="str">
        <f t="shared" si="34"/>
        <v>no match</v>
      </c>
      <c r="K380" t="str">
        <f t="shared" si="35"/>
        <v>n match</v>
      </c>
      <c r="L380" t="str">
        <f t="shared" ca="1" si="36"/>
        <v>no</v>
      </c>
      <c r="M380">
        <f t="shared" si="37"/>
        <v>0</v>
      </c>
      <c r="N380">
        <f t="shared" si="38"/>
        <v>0</v>
      </c>
    </row>
    <row r="381" spans="1:14" x14ac:dyDescent="0.25">
      <c r="A381" t="s">
        <v>0</v>
      </c>
      <c r="B381">
        <v>346028</v>
      </c>
      <c r="C381">
        <v>346137</v>
      </c>
      <c r="D381" t="s">
        <v>1</v>
      </c>
      <c r="F381" t="s">
        <v>0</v>
      </c>
      <c r="G381">
        <v>352214</v>
      </c>
      <c r="H381">
        <v>354059</v>
      </c>
      <c r="I381" t="s">
        <v>1</v>
      </c>
      <c r="J381" t="str">
        <f t="shared" si="34"/>
        <v>no match</v>
      </c>
      <c r="K381" t="str">
        <f t="shared" si="35"/>
        <v>n match</v>
      </c>
      <c r="L381" t="str">
        <f t="shared" ca="1" si="36"/>
        <v>no</v>
      </c>
      <c r="M381">
        <f t="shared" si="37"/>
        <v>0</v>
      </c>
      <c r="N381">
        <f t="shared" si="38"/>
        <v>0</v>
      </c>
    </row>
    <row r="382" spans="1:14" x14ac:dyDescent="0.25">
      <c r="A382" t="s">
        <v>0</v>
      </c>
      <c r="B382">
        <v>346316</v>
      </c>
      <c r="C382">
        <v>346426</v>
      </c>
      <c r="D382" t="s">
        <v>1</v>
      </c>
      <c r="F382" t="s">
        <v>0</v>
      </c>
      <c r="G382">
        <v>354897</v>
      </c>
      <c r="H382">
        <v>355193</v>
      </c>
      <c r="I382" t="s">
        <v>1</v>
      </c>
      <c r="J382" t="str">
        <f t="shared" si="34"/>
        <v>no match</v>
      </c>
      <c r="K382" t="str">
        <f t="shared" si="35"/>
        <v>n match</v>
      </c>
      <c r="L382" t="str">
        <f t="shared" ca="1" si="36"/>
        <v>no</v>
      </c>
      <c r="M382">
        <f t="shared" si="37"/>
        <v>0</v>
      </c>
      <c r="N382">
        <f t="shared" si="38"/>
        <v>0</v>
      </c>
    </row>
    <row r="383" spans="1:14" x14ac:dyDescent="0.25">
      <c r="A383" t="s">
        <v>0</v>
      </c>
      <c r="B383">
        <v>346826</v>
      </c>
      <c r="C383">
        <v>346941</v>
      </c>
      <c r="D383" t="s">
        <v>1</v>
      </c>
      <c r="F383" t="s">
        <v>0</v>
      </c>
      <c r="G383">
        <v>352214</v>
      </c>
      <c r="H383">
        <v>354059</v>
      </c>
      <c r="I383" t="s">
        <v>1</v>
      </c>
      <c r="J383" t="str">
        <f t="shared" si="34"/>
        <v>no match</v>
      </c>
      <c r="K383" t="str">
        <f t="shared" si="35"/>
        <v>n match</v>
      </c>
      <c r="L383" t="str">
        <f t="shared" ca="1" si="36"/>
        <v>no</v>
      </c>
      <c r="M383">
        <f t="shared" si="37"/>
        <v>0</v>
      </c>
      <c r="N383">
        <f t="shared" si="38"/>
        <v>0</v>
      </c>
    </row>
    <row r="384" spans="1:14" x14ac:dyDescent="0.25">
      <c r="A384" t="s">
        <v>0</v>
      </c>
      <c r="B384">
        <v>347012</v>
      </c>
      <c r="C384">
        <v>347106</v>
      </c>
      <c r="D384" t="s">
        <v>1</v>
      </c>
    </row>
    <row r="385" spans="1:14" x14ac:dyDescent="0.25">
      <c r="A385" t="s">
        <v>0</v>
      </c>
      <c r="B385">
        <v>347194</v>
      </c>
      <c r="C385">
        <v>347256</v>
      </c>
      <c r="D385" t="s">
        <v>1</v>
      </c>
      <c r="K385">
        <f ca="1">383-L385-M385-N385</f>
        <v>64</v>
      </c>
      <c r="L385">
        <f ca="1">COUNTIF(L1:L383, "yes")</f>
        <v>245</v>
      </c>
      <c r="M385">
        <f>SUM(M1:M383)</f>
        <v>45</v>
      </c>
      <c r="N385">
        <f>SUM(N1:N384)</f>
        <v>29</v>
      </c>
    </row>
    <row r="386" spans="1:14" x14ac:dyDescent="0.25">
      <c r="A386" t="s">
        <v>0</v>
      </c>
      <c r="B386">
        <v>347862</v>
      </c>
      <c r="C386">
        <v>347942</v>
      </c>
      <c r="D386" t="s">
        <v>1</v>
      </c>
    </row>
    <row r="387" spans="1:14" x14ac:dyDescent="0.25">
      <c r="A387" t="s">
        <v>0</v>
      </c>
      <c r="B387">
        <v>348325</v>
      </c>
      <c r="C387">
        <v>348505</v>
      </c>
      <c r="D387" t="s">
        <v>1</v>
      </c>
    </row>
    <row r="388" spans="1:14" x14ac:dyDescent="0.25">
      <c r="A388" t="s">
        <v>0</v>
      </c>
      <c r="B388">
        <v>352773</v>
      </c>
      <c r="C388">
        <v>352921</v>
      </c>
      <c r="D388" t="s">
        <v>1</v>
      </c>
    </row>
    <row r="389" spans="1:14" x14ac:dyDescent="0.25">
      <c r="A389" t="s">
        <v>0</v>
      </c>
      <c r="B389">
        <v>343753</v>
      </c>
      <c r="C389">
        <v>344459</v>
      </c>
      <c r="D389" t="s">
        <v>1</v>
      </c>
    </row>
    <row r="390" spans="1:14" x14ac:dyDescent="0.25">
      <c r="A390" t="s">
        <v>0</v>
      </c>
      <c r="B390">
        <v>344544</v>
      </c>
      <c r="C390">
        <v>344594</v>
      </c>
      <c r="D390" t="s">
        <v>1</v>
      </c>
    </row>
    <row r="391" spans="1:14" x14ac:dyDescent="0.25">
      <c r="A391" t="s">
        <v>0</v>
      </c>
      <c r="B391">
        <v>344687</v>
      </c>
      <c r="C391">
        <v>344764</v>
      </c>
      <c r="D391" t="s">
        <v>1</v>
      </c>
    </row>
    <row r="392" spans="1:14" x14ac:dyDescent="0.25">
      <c r="A392" t="s">
        <v>0</v>
      </c>
      <c r="B392">
        <v>345001</v>
      </c>
      <c r="C392">
        <v>345281</v>
      </c>
      <c r="D392" t="s">
        <v>1</v>
      </c>
    </row>
    <row r="393" spans="1:14" x14ac:dyDescent="0.25">
      <c r="A393" t="s">
        <v>0</v>
      </c>
      <c r="B393">
        <v>345768</v>
      </c>
      <c r="C393">
        <v>345919</v>
      </c>
      <c r="D393" t="s">
        <v>1</v>
      </c>
    </row>
    <row r="394" spans="1:14" x14ac:dyDescent="0.25">
      <c r="A394" t="s">
        <v>0</v>
      </c>
      <c r="B394">
        <v>346028</v>
      </c>
      <c r="C394">
        <v>346137</v>
      </c>
      <c r="D394" t="s">
        <v>1</v>
      </c>
    </row>
    <row r="395" spans="1:14" x14ac:dyDescent="0.25">
      <c r="A395" t="s">
        <v>0</v>
      </c>
      <c r="B395">
        <v>346316</v>
      </c>
      <c r="C395">
        <v>346426</v>
      </c>
      <c r="D395" t="s">
        <v>1</v>
      </c>
    </row>
    <row r="396" spans="1:14" x14ac:dyDescent="0.25">
      <c r="A396" t="s">
        <v>0</v>
      </c>
      <c r="B396">
        <v>346624</v>
      </c>
      <c r="C396">
        <v>346656</v>
      </c>
      <c r="D396" t="s">
        <v>1</v>
      </c>
    </row>
    <row r="397" spans="1:14" x14ac:dyDescent="0.25">
      <c r="A397" t="s">
        <v>0</v>
      </c>
      <c r="B397">
        <v>346826</v>
      </c>
      <c r="C397">
        <v>346941</v>
      </c>
      <c r="D397" t="s">
        <v>1</v>
      </c>
    </row>
    <row r="398" spans="1:14" x14ac:dyDescent="0.25">
      <c r="A398" t="s">
        <v>0</v>
      </c>
      <c r="B398">
        <v>347012</v>
      </c>
      <c r="C398">
        <v>347106</v>
      </c>
      <c r="D398" t="s">
        <v>1</v>
      </c>
    </row>
    <row r="399" spans="1:14" x14ac:dyDescent="0.25">
      <c r="A399" t="s">
        <v>0</v>
      </c>
      <c r="B399">
        <v>347194</v>
      </c>
      <c r="C399">
        <v>347256</v>
      </c>
      <c r="D399" t="s">
        <v>1</v>
      </c>
    </row>
    <row r="400" spans="1:14" x14ac:dyDescent="0.25">
      <c r="A400" t="s">
        <v>0</v>
      </c>
      <c r="B400">
        <v>347862</v>
      </c>
      <c r="C400">
        <v>347942</v>
      </c>
      <c r="D400" t="s">
        <v>1</v>
      </c>
    </row>
    <row r="401" spans="1:4" x14ac:dyDescent="0.25">
      <c r="A401" t="s">
        <v>0</v>
      </c>
      <c r="B401">
        <v>348325</v>
      </c>
      <c r="C401">
        <v>348505</v>
      </c>
      <c r="D401" t="s">
        <v>1</v>
      </c>
    </row>
    <row r="402" spans="1:4" x14ac:dyDescent="0.25">
      <c r="A402" t="s">
        <v>0</v>
      </c>
      <c r="B402">
        <v>348715</v>
      </c>
      <c r="C402">
        <v>349061</v>
      </c>
      <c r="D402" t="s">
        <v>1</v>
      </c>
    </row>
    <row r="403" spans="1:4" x14ac:dyDescent="0.25">
      <c r="A403" t="s">
        <v>0</v>
      </c>
      <c r="B403">
        <v>356836</v>
      </c>
      <c r="C403">
        <v>357018</v>
      </c>
      <c r="D403" t="s">
        <v>2</v>
      </c>
    </row>
    <row r="404" spans="1:4" x14ac:dyDescent="0.25">
      <c r="A404" t="s">
        <v>0</v>
      </c>
      <c r="B404">
        <v>357705</v>
      </c>
      <c r="C404">
        <v>357782</v>
      </c>
      <c r="D404" t="s">
        <v>2</v>
      </c>
    </row>
    <row r="405" spans="1:4" x14ac:dyDescent="0.25">
      <c r="A405" t="s">
        <v>0</v>
      </c>
      <c r="B405">
        <v>357876</v>
      </c>
      <c r="C405">
        <v>357952</v>
      </c>
      <c r="D405" t="s">
        <v>2</v>
      </c>
    </row>
    <row r="406" spans="1:4" x14ac:dyDescent="0.25">
      <c r="A406" t="s">
        <v>0</v>
      </c>
      <c r="B406">
        <v>358340</v>
      </c>
      <c r="C406">
        <v>358468</v>
      </c>
      <c r="D406" t="s">
        <v>2</v>
      </c>
    </row>
    <row r="407" spans="1:4" x14ac:dyDescent="0.25">
      <c r="A407" t="s">
        <v>0</v>
      </c>
      <c r="B407">
        <v>359255</v>
      </c>
      <c r="C407">
        <v>359625</v>
      </c>
      <c r="D407" t="s">
        <v>2</v>
      </c>
    </row>
  </sheetData>
  <mergeCells count="2">
    <mergeCell ref="Q1:U1"/>
    <mergeCell ref="Q28:U28"/>
  </mergeCells>
  <pageMargins left="0.7" right="0.7" top="0.75" bottom="0.75" header="0.3" footer="0.3"/>
  <pageSetup paperSize="9" orientation="portrait" verticalDpi="0" r:id="rId1"/>
  <ignoredErrors>
    <ignoredError sqref="M320:N3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intersection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Radkevich</dc:creator>
  <cp:lastModifiedBy>Emir Radkevich</cp:lastModifiedBy>
  <dcterms:created xsi:type="dcterms:W3CDTF">2016-11-27T21:13:01Z</dcterms:created>
  <dcterms:modified xsi:type="dcterms:W3CDTF">2016-11-28T16:33:29Z</dcterms:modified>
</cp:coreProperties>
</file>