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linayerina/Desktop/биоинфа/файлы/term4/pr9/"/>
    </mc:Choice>
  </mc:AlternateContent>
  <xr:revisionPtr revIDLastSave="0" documentId="8_{D2CD354F-4356-6E46-9AB5-40EEF9D9A87A}" xr6:coauthVersionLast="36" xr6:coauthVersionMax="36" xr10:uidLastSave="{00000000-0000-0000-0000-000000000000}"/>
  <bookViews>
    <workbookView xWindow="2920" yWindow="500" windowWidth="23940" windowHeight="16080" xr2:uid="{00000000-000D-0000-FFFF-FFFF00000000}"/>
  </bookViews>
  <sheets>
    <sheet name="Лист 1 - table2" sheetId="1" r:id="rId1"/>
  </sheets>
  <definedNames>
    <definedName name="_xlchart.v1.0" hidden="1">'Лист 1 - table2'!$D$1</definedName>
    <definedName name="_xlchart.v1.1" hidden="1">'Лист 1 - table2'!$D$2:$D$285</definedName>
  </definedNames>
  <calcPr calcId="181029"/>
</workbook>
</file>

<file path=xl/calcChain.xml><?xml version="1.0" encoding="utf-8"?>
<calcChain xmlns="http://schemas.openxmlformats.org/spreadsheetml/2006/main">
  <c r="K77" i="1" l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7" i="1"/>
  <c r="K18" i="1"/>
  <c r="K19" i="1"/>
  <c r="K20" i="1"/>
  <c r="K21" i="1"/>
  <c r="K22" i="1"/>
  <c r="K23" i="1"/>
  <c r="K24" i="1"/>
  <c r="K25" i="1"/>
  <c r="K26" i="1"/>
  <c r="K27" i="1"/>
  <c r="K2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3" i="1"/>
  <c r="J4" i="1"/>
  <c r="J5" i="1"/>
  <c r="J6" i="1"/>
  <c r="J7" i="1"/>
  <c r="J8" i="1"/>
  <c r="J9" i="1"/>
  <c r="J10" i="1"/>
  <c r="J11" i="1"/>
  <c r="J12" i="1"/>
  <c r="J13" i="1"/>
  <c r="J14" i="1"/>
  <c r="J2" i="1"/>
</calcChain>
</file>

<file path=xl/sharedStrings.xml><?xml version="1.0" encoding="utf-8"?>
<sst xmlns="http://schemas.openxmlformats.org/spreadsheetml/2006/main" count="1401" uniqueCount="793">
  <si>
    <t>Sequence</t>
  </si>
  <si>
    <t>Domain</t>
  </si>
  <si>
    <t>seq-f</t>
  </si>
  <si>
    <t>seq-t</t>
  </si>
  <si>
    <t>hmm-f</t>
  </si>
  <si>
    <t>hmm-t</t>
  </si>
  <si>
    <t>score</t>
  </si>
  <si>
    <t>E-value</t>
  </si>
  <si>
    <t>no</t>
  </si>
  <si>
    <t>A0A2K5D9X3_AOTNA</t>
  </si>
  <si>
    <t>1/1</t>
  </si>
  <si>
    <t>445.1</t>
  </si>
  <si>
    <t>A0A671EUZ7_RHIFE</t>
  </si>
  <si>
    <t>440.5</t>
  </si>
  <si>
    <t>7.1e-131</t>
  </si>
  <si>
    <t>A0A6I9ZD82_ACIJB</t>
  </si>
  <si>
    <t>437.9</t>
  </si>
  <si>
    <t>4.6e-130</t>
  </si>
  <si>
    <t>A0A2K5S268_CEBIM</t>
  </si>
  <si>
    <t>436.5</t>
  </si>
  <si>
    <t>1.2e-129</t>
  </si>
  <si>
    <t>A0A6J3IGT4_SAPAP</t>
  </si>
  <si>
    <t>436.3</t>
  </si>
  <si>
    <t>1.3e-129</t>
  </si>
  <si>
    <t>A0A6J2ZY02_VICPA</t>
  </si>
  <si>
    <t>432.3</t>
  </si>
  <si>
    <t>2.1e-128</t>
  </si>
  <si>
    <t>G5BHL3_HETGA</t>
  </si>
  <si>
    <t>432.2</t>
  </si>
  <si>
    <t>2.3e-128</t>
  </si>
  <si>
    <t>A0A2K6UJI7_SAIBB</t>
  </si>
  <si>
    <t>430.1</t>
  </si>
  <si>
    <t>9.6e-128</t>
  </si>
  <si>
    <t>A0A337SEV2_FELCA</t>
  </si>
  <si>
    <t>428.5</t>
  </si>
  <si>
    <t>2.9e-127</t>
  </si>
  <si>
    <t>H0X808_OTOGA</t>
  </si>
  <si>
    <t>428.3</t>
  </si>
  <si>
    <t>3.4e-127</t>
  </si>
  <si>
    <t>A0A6P3RM99_PTEVA</t>
  </si>
  <si>
    <t>427.1</t>
  </si>
  <si>
    <t>7.8e-127</t>
  </si>
  <si>
    <t>A0A3Q7R419_CALUR</t>
  </si>
  <si>
    <t>426.0</t>
  </si>
  <si>
    <t>1.7e-126</t>
  </si>
  <si>
    <t>A0A3Q0CNZ4_MESAU</t>
  </si>
  <si>
    <t>424.6</t>
  </si>
  <si>
    <t>4.5e-126</t>
  </si>
  <si>
    <t>A0A2K5K7L6_COLAP</t>
  </si>
  <si>
    <t>422.8</t>
  </si>
  <si>
    <t>1.5e-125</t>
  </si>
  <si>
    <t>A0A2K6KI76_RHIBE</t>
  </si>
  <si>
    <t>422.4</t>
  </si>
  <si>
    <t>2.1e-125</t>
  </si>
  <si>
    <t>A0A337SD27_FELCA</t>
  </si>
  <si>
    <t>422.2</t>
  </si>
  <si>
    <t>2.4e-125</t>
  </si>
  <si>
    <t>A0A2K5NWA6_CERAT</t>
  </si>
  <si>
    <t>421.6</t>
  </si>
  <si>
    <t>3.5e-125</t>
  </si>
  <si>
    <t>A0A2K6A907_MANLE</t>
  </si>
  <si>
    <t>3.6e-125</t>
  </si>
  <si>
    <t>A0A2Y9HK47_NEOSC</t>
  </si>
  <si>
    <t>421.4</t>
  </si>
  <si>
    <t>A0A2U3WZH4_ODORO</t>
  </si>
  <si>
    <t>420.5</t>
  </si>
  <si>
    <t>7.5e-125</t>
  </si>
  <si>
    <t>A0A2K6P999_RHIRO</t>
  </si>
  <si>
    <t>420.4</t>
  </si>
  <si>
    <t>8.2e-125</t>
  </si>
  <si>
    <t>A0A2K6C4Y4_MACNE</t>
  </si>
  <si>
    <t>419.7</t>
  </si>
  <si>
    <t>1.3e-124</t>
  </si>
  <si>
    <t>CD3E_MACFA</t>
  </si>
  <si>
    <t>419.6</t>
  </si>
  <si>
    <t>1.5e-124</t>
  </si>
  <si>
    <t>H2NFG6_PONAB</t>
  </si>
  <si>
    <t>419.4</t>
  </si>
  <si>
    <t>1.7e-124</t>
  </si>
  <si>
    <t>A0A2K5TR92_MACFA</t>
  </si>
  <si>
    <t>419.1</t>
  </si>
  <si>
    <t>CD3E_HUMAN</t>
  </si>
  <si>
    <t>418.8</t>
  </si>
  <si>
    <t>2.5e-124</t>
  </si>
  <si>
    <t>A0A1S3EMY9_DIPOR</t>
  </si>
  <si>
    <t>418.7</t>
  </si>
  <si>
    <t>2.6e-124</t>
  </si>
  <si>
    <t>A0A2I3HEF8_NOMLE</t>
  </si>
  <si>
    <t>A0A6P6EXT3_OCTDE</t>
  </si>
  <si>
    <t>417.1</t>
  </si>
  <si>
    <t>8.4e-124</t>
  </si>
  <si>
    <t>G3QUY7_GORGO</t>
  </si>
  <si>
    <t>416.8</t>
  </si>
  <si>
    <t>A0A0D9S3K3_CHLSB</t>
  </si>
  <si>
    <t>416.6</t>
  </si>
  <si>
    <t>1.1e-123</t>
  </si>
  <si>
    <t>H2Q4V9_PANTR</t>
  </si>
  <si>
    <t>416.2</t>
  </si>
  <si>
    <t>1.5e-123</t>
  </si>
  <si>
    <t>A0A2R9AJG0_PANPA</t>
  </si>
  <si>
    <t>A0A2I3NE27_PAPAN</t>
  </si>
  <si>
    <t>415.5</t>
  </si>
  <si>
    <t>2.5e-123</t>
  </si>
  <si>
    <t>A0A671F3E3_RHIFE</t>
  </si>
  <si>
    <t>415.4</t>
  </si>
  <si>
    <t>2.6e-123</t>
  </si>
  <si>
    <t>A0A2K6FB02_PROCO</t>
  </si>
  <si>
    <t>413.4</t>
  </si>
  <si>
    <t>1.1e-122</t>
  </si>
  <si>
    <t>A0A7E6DZS0_9CHIR</t>
  </si>
  <si>
    <t>413.2</t>
  </si>
  <si>
    <t>1.2e-122</t>
  </si>
  <si>
    <t>A0A2K5K7N2_COLAP</t>
  </si>
  <si>
    <t>412.2</t>
  </si>
  <si>
    <t>2.4e-122</t>
  </si>
  <si>
    <t>A0A2K6KI85_RHIBE</t>
  </si>
  <si>
    <t>411.8</t>
  </si>
  <si>
    <t>3.2e-122</t>
  </si>
  <si>
    <t>A0A2K5NVW0_CERAT</t>
  </si>
  <si>
    <t>411.0</t>
  </si>
  <si>
    <t>5.4e-122</t>
  </si>
  <si>
    <t>A0A2K6A8X2_MANLE</t>
  </si>
  <si>
    <t>5.6e-122</t>
  </si>
  <si>
    <t>A0A140TAW1_RABIT</t>
  </si>
  <si>
    <t>410.4</t>
  </si>
  <si>
    <t>8.2e-122</t>
  </si>
  <si>
    <t>CD3E_RABIT</t>
  </si>
  <si>
    <t>CD3E_MOUSE</t>
  </si>
  <si>
    <t>8.6e-122</t>
  </si>
  <si>
    <t>A0A2K6P946_RHIRO</t>
  </si>
  <si>
    <t>409.8</t>
  </si>
  <si>
    <t>1.3e-121</t>
  </si>
  <si>
    <t>A0A3Q0DR49_CARSF</t>
  </si>
  <si>
    <t>409.7</t>
  </si>
  <si>
    <t>G1M3G6_AILME</t>
  </si>
  <si>
    <t>1.4e-121</t>
  </si>
  <si>
    <t>A0A6J1XJ43_ACIJB</t>
  </si>
  <si>
    <t>409.1</t>
  </si>
  <si>
    <t>A0A2K6C4Y6_MACNE</t>
  </si>
  <si>
    <t>A0A2K5TR65_MACFA</t>
  </si>
  <si>
    <t>408.5</t>
  </si>
  <si>
    <t>3.1e-121</t>
  </si>
  <si>
    <t>E9PSH8_HUMAN</t>
  </si>
  <si>
    <t>408.2</t>
  </si>
  <si>
    <t>H0UW68_CAVPO</t>
  </si>
  <si>
    <t>406.7</t>
  </si>
  <si>
    <t>1.1e-120</t>
  </si>
  <si>
    <t>A0A2I2YPJ9_GORGO</t>
  </si>
  <si>
    <t>406.2</t>
  </si>
  <si>
    <t>1.6e-120</t>
  </si>
  <si>
    <t>A0A2I3TWV1_PANTR</t>
  </si>
  <si>
    <t>405.6</t>
  </si>
  <si>
    <t>2.4e-120</t>
  </si>
  <si>
    <t>A0A2R9AJG8_PANPA</t>
  </si>
  <si>
    <t>A0A212DIS1_CEREH</t>
  </si>
  <si>
    <t>405.4</t>
  </si>
  <si>
    <t>2.7e-120</t>
  </si>
  <si>
    <t>A0A2I3MMG6_PAPAN</t>
  </si>
  <si>
    <t>404.9</t>
  </si>
  <si>
    <t>3.9e-120</t>
  </si>
  <si>
    <t>F7CSX8_HORSE</t>
  </si>
  <si>
    <t>404.7</t>
  </si>
  <si>
    <t>4.5e-120</t>
  </si>
  <si>
    <t>A0A6I9M5D3_PERMB</t>
  </si>
  <si>
    <t>403.6</t>
  </si>
  <si>
    <t>9.2e-120</t>
  </si>
  <si>
    <t>A0A384C067_URSMA</t>
  </si>
  <si>
    <t>402.4</t>
  </si>
  <si>
    <t>2.1e-119</t>
  </si>
  <si>
    <t>A0A3Q7X4F8_URSAR</t>
  </si>
  <si>
    <t>G1PDF3_MYOLU</t>
  </si>
  <si>
    <t>402.1</t>
  </si>
  <si>
    <t>2.7e-119</t>
  </si>
  <si>
    <t>CD3E_CANLF</t>
  </si>
  <si>
    <t>401.0</t>
  </si>
  <si>
    <t>5.6e-119</t>
  </si>
  <si>
    <t>A0A3Q7S697_VULVU</t>
  </si>
  <si>
    <t>400.8</t>
  </si>
  <si>
    <t>6.5e-119</t>
  </si>
  <si>
    <t>A0A4W2BUJ2_BOBOX</t>
  </si>
  <si>
    <t>398.4</t>
  </si>
  <si>
    <t>3.4e-118</t>
  </si>
  <si>
    <t>A0A0A0MQ09_FELCA</t>
  </si>
  <si>
    <t>397.7</t>
  </si>
  <si>
    <t>5.5e-118</t>
  </si>
  <si>
    <t>yes</t>
  </si>
  <si>
    <t>A0A7E6DZA4_9CHIR</t>
  </si>
  <si>
    <t>397.1</t>
  </si>
  <si>
    <t>8.5e-118</t>
  </si>
  <si>
    <t>W5PGT2_SHEEP</t>
  </si>
  <si>
    <t>396.6</t>
  </si>
  <si>
    <t>1.2e-117</t>
  </si>
  <si>
    <t>A0A6P3GPW1_BISBI</t>
  </si>
  <si>
    <t>396.5</t>
  </si>
  <si>
    <t>1.3e-117</t>
  </si>
  <si>
    <t>CD3E_BOVIN</t>
  </si>
  <si>
    <t>CD3E_SHEEP</t>
  </si>
  <si>
    <t>396.2</t>
  </si>
  <si>
    <t>1.5e-117</t>
  </si>
  <si>
    <t>A0A6J0X094_ODOVR</t>
  </si>
  <si>
    <t>395.7</t>
  </si>
  <si>
    <t>2.2e-117</t>
  </si>
  <si>
    <t>D4A5M2_RAT</t>
  </si>
  <si>
    <t>393.3</t>
  </si>
  <si>
    <t>1.2e-116</t>
  </si>
  <si>
    <t>A0A4W2DQN6_BOBOX</t>
  </si>
  <si>
    <t>390.0</t>
  </si>
  <si>
    <t>1.1e-115</t>
  </si>
  <si>
    <t>A0A2Y9K6L6_ENHLU</t>
  </si>
  <si>
    <t>387.7</t>
  </si>
  <si>
    <t>5.7e-115</t>
  </si>
  <si>
    <t>A0A2K5S274_CEBIM</t>
  </si>
  <si>
    <t>5.8e-115</t>
  </si>
  <si>
    <t>S9XK54_CAMFR</t>
  </si>
  <si>
    <t>387.3</t>
  </si>
  <si>
    <t>7.8e-115</t>
  </si>
  <si>
    <t>A0A384BAE7_BALAS</t>
  </si>
  <si>
    <t>380.9</t>
  </si>
  <si>
    <t>6.3e-113</t>
  </si>
  <si>
    <t>A0A2Y9TE65_PHYMC</t>
  </si>
  <si>
    <t>380.4</t>
  </si>
  <si>
    <t>8.8e-113</t>
  </si>
  <si>
    <t>L5KKM4_PTEAL</t>
  </si>
  <si>
    <t>376.1</t>
  </si>
  <si>
    <t>1.8e-111</t>
  </si>
  <si>
    <t>A0A6P5D2R1_BOSIN</t>
  </si>
  <si>
    <t>375.1</t>
  </si>
  <si>
    <t>3.5e-111</t>
  </si>
  <si>
    <t>A0A2Y9K5V6_ENHLU</t>
  </si>
  <si>
    <t>374.9</t>
  </si>
  <si>
    <t>A0A287B968_PIG</t>
  </si>
  <si>
    <t>374.7</t>
  </si>
  <si>
    <t>4.6e-111</t>
  </si>
  <si>
    <t>G3T782_LOXAF</t>
  </si>
  <si>
    <t>374.6</t>
  </si>
  <si>
    <t>5.1e-111</t>
  </si>
  <si>
    <t>F7CRB9_CALJA</t>
  </si>
  <si>
    <t>371.7</t>
  </si>
  <si>
    <t>3.7e-110</t>
  </si>
  <si>
    <t>A0A2R8MEE6_CALJA</t>
  </si>
  <si>
    <t>365.8</t>
  </si>
  <si>
    <t>2.3e-108</t>
  </si>
  <si>
    <t>A0A6J1XIW9_ACIJB</t>
  </si>
  <si>
    <t>364.6</t>
  </si>
  <si>
    <t>5.1e-108</t>
  </si>
  <si>
    <t>A0A5F5XT40_FELCA</t>
  </si>
  <si>
    <t>364.4</t>
  </si>
  <si>
    <t>5.8e-108</t>
  </si>
  <si>
    <t>A0A2Y9LZK5_DELLE</t>
  </si>
  <si>
    <t>363.8</t>
  </si>
  <si>
    <t>8.7e-108</t>
  </si>
  <si>
    <t>A0A341BY51_NEOAA</t>
  </si>
  <si>
    <t>362.0</t>
  </si>
  <si>
    <t>3.2e-107</t>
  </si>
  <si>
    <t>A0A452QG84_URSAM</t>
  </si>
  <si>
    <t>359.7</t>
  </si>
  <si>
    <t>1.5e-106</t>
  </si>
  <si>
    <t>A0A2U4BW43_TURTR</t>
  </si>
  <si>
    <t>358.4</t>
  </si>
  <si>
    <t>3.7e-106</t>
  </si>
  <si>
    <t>A0A0G2K986_RAT</t>
  </si>
  <si>
    <t>357.2</t>
  </si>
  <si>
    <t>8.7e-106</t>
  </si>
  <si>
    <t>A0A5F4CZE5_CANLF</t>
  </si>
  <si>
    <t>352.8</t>
  </si>
  <si>
    <t>1.9e-104</t>
  </si>
  <si>
    <t>A0A340X4A2_LIPVE</t>
  </si>
  <si>
    <t>346.1</t>
  </si>
  <si>
    <t>1.9e-102</t>
  </si>
  <si>
    <t>A0A452QG50_URSAM</t>
  </si>
  <si>
    <t>343.5</t>
  </si>
  <si>
    <t>1.1e-101</t>
  </si>
  <si>
    <t>A0A3Q2L299_HORSE</t>
  </si>
  <si>
    <t>342.4</t>
  </si>
  <si>
    <t>2.4e-101</t>
  </si>
  <si>
    <t>A0A2Y9RMM8_TRIMA</t>
  </si>
  <si>
    <t>342.0</t>
  </si>
  <si>
    <t>3.2e-101</t>
  </si>
  <si>
    <t>A0A7N5K4Z0_AILME</t>
  </si>
  <si>
    <t>340.9</t>
  </si>
  <si>
    <t>A0A5F7ZDC9_MACMU</t>
  </si>
  <si>
    <t>340.6</t>
  </si>
  <si>
    <t>8.6e-101</t>
  </si>
  <si>
    <t>A0A5N3XBC4_MUNRE</t>
  </si>
  <si>
    <t>338.7</t>
  </si>
  <si>
    <t>3.2e-100</t>
  </si>
  <si>
    <t>A0A5F8A1P8_MACMU</t>
  </si>
  <si>
    <t>338.5</t>
  </si>
  <si>
    <t>3.8e-100</t>
  </si>
  <si>
    <t>A0A452QG57_URSAM</t>
  </si>
  <si>
    <t>336.5</t>
  </si>
  <si>
    <t>1.5e-99</t>
  </si>
  <si>
    <t>L8IGT7_9CETA</t>
  </si>
  <si>
    <t>336.4</t>
  </si>
  <si>
    <t>1.6e-99</t>
  </si>
  <si>
    <t>A0A6J1XJ11_ACIJB</t>
  </si>
  <si>
    <t>335.9</t>
  </si>
  <si>
    <t>2.2e-99</t>
  </si>
  <si>
    <t>A0A4W2BX27_BOBOX</t>
  </si>
  <si>
    <t>335.3</t>
  </si>
  <si>
    <t>3.4e-99</t>
  </si>
  <si>
    <t>A0A452ECT5_CAPHI</t>
  </si>
  <si>
    <t>333.4</t>
  </si>
  <si>
    <t>1.3e-98</t>
  </si>
  <si>
    <t>K7ESV7_PONAB</t>
  </si>
  <si>
    <t>333.3</t>
  </si>
  <si>
    <t>1.4e-98</t>
  </si>
  <si>
    <t>F1SAK8_PIG</t>
  </si>
  <si>
    <t>333.0</t>
  </si>
  <si>
    <t>1.7e-98</t>
  </si>
  <si>
    <t>A0A1A6FZD4_NEOLE</t>
  </si>
  <si>
    <t>329.1</t>
  </si>
  <si>
    <t>2.5e-97</t>
  </si>
  <si>
    <t>A0A673VLF8_SURSU</t>
  </si>
  <si>
    <t>324.1</t>
  </si>
  <si>
    <t>8.2e-96</t>
  </si>
  <si>
    <t>A0A6I9J3G2_CHRAS</t>
  </si>
  <si>
    <t>323.8</t>
  </si>
  <si>
    <t>A0A452ECS9_CAPHI</t>
  </si>
  <si>
    <t>322.7</t>
  </si>
  <si>
    <t>A0A673VCN8_SURSU</t>
  </si>
  <si>
    <t>313.9</t>
  </si>
  <si>
    <t>9.6e-93</t>
  </si>
  <si>
    <t>A0A1S3WBW9_ERIEU</t>
  </si>
  <si>
    <t>303.6</t>
  </si>
  <si>
    <t>1.2e-89</t>
  </si>
  <si>
    <t>A0A5G2QZ72_PIG</t>
  </si>
  <si>
    <t>294.6</t>
  </si>
  <si>
    <t>A0A5G2QV77_PIG</t>
  </si>
  <si>
    <t>293.8</t>
  </si>
  <si>
    <t>1.1e-86</t>
  </si>
  <si>
    <t>A0A5F4CJE6_CANLF</t>
  </si>
  <si>
    <t>293.0</t>
  </si>
  <si>
    <t>1.9e-86</t>
  </si>
  <si>
    <t>A0A6P6IC84_PUMCO</t>
  </si>
  <si>
    <t>292.1</t>
  </si>
  <si>
    <t>3.3e-86</t>
  </si>
  <si>
    <t>A0A2F0BM31_ESCRO</t>
  </si>
  <si>
    <t>3.5e-86</t>
  </si>
  <si>
    <t>A0A6P5K6Y1_PHACI</t>
  </si>
  <si>
    <t>281.6</t>
  </si>
  <si>
    <t>4.9e-83</t>
  </si>
  <si>
    <t>A0A5F9DR54_RABIT</t>
  </si>
  <si>
    <t>280.6</t>
  </si>
  <si>
    <t>A0A5E4A370_MARMO</t>
  </si>
  <si>
    <t>A0A3Q1LYG4_BOVIN</t>
  </si>
  <si>
    <t>279.2</t>
  </si>
  <si>
    <t>2.5e-82</t>
  </si>
  <si>
    <t>A0A452QG79_URSAM</t>
  </si>
  <si>
    <t>278.1</t>
  </si>
  <si>
    <t>5.7e-82</t>
  </si>
  <si>
    <t>A0A5F4C9X1_CANLF</t>
  </si>
  <si>
    <t>272.7</t>
  </si>
  <si>
    <t>2.4e-80</t>
  </si>
  <si>
    <t>S7MDL0_MYOBR</t>
  </si>
  <si>
    <t>271.6</t>
  </si>
  <si>
    <t>5.1e-80</t>
  </si>
  <si>
    <t>A0A4X2K8P5_VOMUR</t>
  </si>
  <si>
    <t>269.6</t>
  </si>
  <si>
    <t>A0A5F9D573_RABIT</t>
  </si>
  <si>
    <t>269.0</t>
  </si>
  <si>
    <t>A0A5F9CJ85_RABIT</t>
  </si>
  <si>
    <t>268.8</t>
  </si>
  <si>
    <t>3.5e-79</t>
  </si>
  <si>
    <t>A0A5F9CBC3_RABIT</t>
  </si>
  <si>
    <t>264.1</t>
  </si>
  <si>
    <t>8.9e-78</t>
  </si>
  <si>
    <t>A0A5F9C541_RABIT</t>
  </si>
  <si>
    <t>259.5</t>
  </si>
  <si>
    <t>2.3e-76</t>
  </si>
  <si>
    <t>G1SRV6_RABIT</t>
  </si>
  <si>
    <t>257.3</t>
  </si>
  <si>
    <t>L5M0Z4_MYODS</t>
  </si>
  <si>
    <t>249.8</t>
  </si>
  <si>
    <t>1.9e-73</t>
  </si>
  <si>
    <t>A0A6P7ZFT3_9AMPH</t>
  </si>
  <si>
    <t>236.8</t>
  </si>
  <si>
    <t>1.6e-69</t>
  </si>
  <si>
    <t>F7D784_MONDO</t>
  </si>
  <si>
    <t>236.5</t>
  </si>
  <si>
    <t>1.9e-69</t>
  </si>
  <si>
    <t>A0A6A1QFS6_BALPH</t>
  </si>
  <si>
    <t>229.2</t>
  </si>
  <si>
    <t>2.9e-67</t>
  </si>
  <si>
    <t>A0A6I8NZ29_ORNAN</t>
  </si>
  <si>
    <t>227.5</t>
  </si>
  <si>
    <t>9.8e-67</t>
  </si>
  <si>
    <t>A0A2Y9RKM9_TRIMA</t>
  </si>
  <si>
    <t>224.4</t>
  </si>
  <si>
    <t>8.1e-66</t>
  </si>
  <si>
    <t>A0A7F8RJK5_LEPWE</t>
  </si>
  <si>
    <t>224.0</t>
  </si>
  <si>
    <t>1.1e-65</t>
  </si>
  <si>
    <t>A0A5F5XUL8_FELCA</t>
  </si>
  <si>
    <t>216.8</t>
  </si>
  <si>
    <t>1.6e-63</t>
  </si>
  <si>
    <t>A0A5F8GEY2_MONDO</t>
  </si>
  <si>
    <t>206.3</t>
  </si>
  <si>
    <t>2.3e-60</t>
  </si>
  <si>
    <t>A0A4U1EKX2_MONMO</t>
  </si>
  <si>
    <t>203.5</t>
  </si>
  <si>
    <t>1.6e-59</t>
  </si>
  <si>
    <t>A0A5F5XZB0_FELCA</t>
  </si>
  <si>
    <t>191.0</t>
  </si>
  <si>
    <t>9.2e-56</t>
  </si>
  <si>
    <t>A0A485NGT5_LYNPA</t>
  </si>
  <si>
    <t>186.6</t>
  </si>
  <si>
    <t>A0A5N4C869_CAMDR</t>
  </si>
  <si>
    <t>185.8</t>
  </si>
  <si>
    <t>3.4e-54</t>
  </si>
  <si>
    <t>A0A4D9DWW6_9SAUR</t>
  </si>
  <si>
    <t>175.7</t>
  </si>
  <si>
    <t>3.7e-51</t>
  </si>
  <si>
    <t>A0A452IKB4_9SAUR</t>
  </si>
  <si>
    <t>167.3</t>
  </si>
  <si>
    <t>1.3e-48</t>
  </si>
  <si>
    <t>A0A6P8PHR8_GEOSA</t>
  </si>
  <si>
    <t>166.0</t>
  </si>
  <si>
    <t>3.1e-48</t>
  </si>
  <si>
    <t>A0A6G1BDV8_CROCR</t>
  </si>
  <si>
    <t>164.6</t>
  </si>
  <si>
    <t>8.5e-48</t>
  </si>
  <si>
    <t>A0A6P8NH23_GEOSA</t>
  </si>
  <si>
    <t>159.9</t>
  </si>
  <si>
    <t>2.1e-46</t>
  </si>
  <si>
    <t>A0A218UQ98_9PASE</t>
  </si>
  <si>
    <t>152.8</t>
  </si>
  <si>
    <t>2.9e-44</t>
  </si>
  <si>
    <t>A0A1U8DY31_ALLSI</t>
  </si>
  <si>
    <t>151.1</t>
  </si>
  <si>
    <t>9.9e-44</t>
  </si>
  <si>
    <t>A0A093C490_9AVES</t>
  </si>
  <si>
    <t>147.6</t>
  </si>
  <si>
    <t>1.1e-42</t>
  </si>
  <si>
    <t>A0A674H4U0_TAEGU</t>
  </si>
  <si>
    <t>147.0</t>
  </si>
  <si>
    <t>1.6e-42</t>
  </si>
  <si>
    <t>A0A151PGJ4_ALLMI</t>
  </si>
  <si>
    <t>146.3</t>
  </si>
  <si>
    <t>2.8e-42</t>
  </si>
  <si>
    <t>A0A3L8S117_CHLGU</t>
  </si>
  <si>
    <t>143.4</t>
  </si>
  <si>
    <t>1.9e-41</t>
  </si>
  <si>
    <t>A0A663E5N5_AQUCH</t>
  </si>
  <si>
    <t>141.9</t>
  </si>
  <si>
    <t>5.8e-41</t>
  </si>
  <si>
    <t>A0A099Z9D0_TINGU</t>
  </si>
  <si>
    <t>141.2</t>
  </si>
  <si>
    <t>9.3e-41</t>
  </si>
  <si>
    <t>A0A4W2CBX6_BOBOX</t>
  </si>
  <si>
    <t>134.1</t>
  </si>
  <si>
    <t>1.3e-38</t>
  </si>
  <si>
    <t>A0A091EZF6_CORBR</t>
  </si>
  <si>
    <t>133.5</t>
  </si>
  <si>
    <t>F1N9E3_CHICK</t>
  </si>
  <si>
    <t>133.0</t>
  </si>
  <si>
    <t>2.8e-38</t>
  </si>
  <si>
    <t>CD3E_CHICK</t>
  </si>
  <si>
    <t>132.8</t>
  </si>
  <si>
    <t>3.1e-38</t>
  </si>
  <si>
    <t>U3JTY0_FICAL</t>
  </si>
  <si>
    <t>132.7</t>
  </si>
  <si>
    <t>3.3e-38</t>
  </si>
  <si>
    <t>A0A3M0JBC2_HIRRU</t>
  </si>
  <si>
    <t>132.6</t>
  </si>
  <si>
    <t>3.5e-38</t>
  </si>
  <si>
    <t>A0A672V5K3_STRHB</t>
  </si>
  <si>
    <t>131.9</t>
  </si>
  <si>
    <t>U3IT67_ANAPP</t>
  </si>
  <si>
    <t>131.6</t>
  </si>
  <si>
    <t>7.2e-38</t>
  </si>
  <si>
    <t>A0A093CCU6_TAUER</t>
  </si>
  <si>
    <t>130.7</t>
  </si>
  <si>
    <t>1.4e-37</t>
  </si>
  <si>
    <t>A0A1V4J820_PATFA</t>
  </si>
  <si>
    <t>128.8</t>
  </si>
  <si>
    <t>4.8e-37</t>
  </si>
  <si>
    <t>A0A091DLC2_FUKDA</t>
  </si>
  <si>
    <t>127.4</t>
  </si>
  <si>
    <t>1.3e-36</t>
  </si>
  <si>
    <t>A0A091TNF4_PHALP</t>
  </si>
  <si>
    <t>125.9</t>
  </si>
  <si>
    <t>3.7e-36</t>
  </si>
  <si>
    <t>A0A0Q3LVN9_AMAAE</t>
  </si>
  <si>
    <t>125.6</t>
  </si>
  <si>
    <t>4.6e-36</t>
  </si>
  <si>
    <t>A0A669Q5P9_PHACC</t>
  </si>
  <si>
    <t>125.2</t>
  </si>
  <si>
    <t>5.9e-36</t>
  </si>
  <si>
    <t>A0A6J3E2Q7_AYTFU</t>
  </si>
  <si>
    <t>124.9</t>
  </si>
  <si>
    <t>7.5e-36</t>
  </si>
  <si>
    <t>A0A091SDF8_PELCR</t>
  </si>
  <si>
    <t>123.8</t>
  </si>
  <si>
    <t>1.6e-35</t>
  </si>
  <si>
    <t>A0A6J2HY82_9PASS</t>
  </si>
  <si>
    <t>123.1</t>
  </si>
  <si>
    <t>2.5e-35</t>
  </si>
  <si>
    <t>A0A093QIC8_PHACA</t>
  </si>
  <si>
    <t>120.5</t>
  </si>
  <si>
    <t>1.6e-34</t>
  </si>
  <si>
    <t>A0A226N537_CALSU</t>
  </si>
  <si>
    <t>120.2</t>
  </si>
  <si>
    <t>1.9e-34</t>
  </si>
  <si>
    <t>A0A093IUS5_EURHL</t>
  </si>
  <si>
    <t>120.1</t>
  </si>
  <si>
    <t>2.1e-34</t>
  </si>
  <si>
    <t>A0A094KMM9_PODCR</t>
  </si>
  <si>
    <t>118.6</t>
  </si>
  <si>
    <t>M3XJR7_LATCH</t>
  </si>
  <si>
    <t>114.4</t>
  </si>
  <si>
    <t>1.1e-32</t>
  </si>
  <si>
    <t>A0A663M062_ATHCN</t>
  </si>
  <si>
    <t>112.5</t>
  </si>
  <si>
    <t>A0A091L0Z9_9GRUI</t>
  </si>
  <si>
    <t>110.6</t>
  </si>
  <si>
    <t>1.5e-31</t>
  </si>
  <si>
    <t>A0A093HXH5_STRCA</t>
  </si>
  <si>
    <t>108.4</t>
  </si>
  <si>
    <t>7.1e-31</t>
  </si>
  <si>
    <t>A0A091FIN1_9AVES</t>
  </si>
  <si>
    <t>108.0</t>
  </si>
  <si>
    <t>8.9e-31</t>
  </si>
  <si>
    <t>A0A091UBN7_PHORB</t>
  </si>
  <si>
    <t>107.3</t>
  </si>
  <si>
    <t>1.4e-30</t>
  </si>
  <si>
    <t>A0A087QSS1_APTFO</t>
  </si>
  <si>
    <t>104.8</t>
  </si>
  <si>
    <t>8.3e-30</t>
  </si>
  <si>
    <t>A0A093IGG9_FULGA</t>
  </si>
  <si>
    <t>104.2</t>
  </si>
  <si>
    <t>1.3e-29</t>
  </si>
  <si>
    <t>A0A091P3W2_LEPDC</t>
  </si>
  <si>
    <t>103.3</t>
  </si>
  <si>
    <t>2.3e-29</t>
  </si>
  <si>
    <t>A0A091VB92_OPIHO</t>
  </si>
  <si>
    <t>103.2</t>
  </si>
  <si>
    <t>2.6e-29</t>
  </si>
  <si>
    <t>A0A093PFF9_PYGAD</t>
  </si>
  <si>
    <t>102.5</t>
  </si>
  <si>
    <t>A0A091JRV7_EGRGA</t>
  </si>
  <si>
    <t>4.1e-29</t>
  </si>
  <si>
    <t>A0A091N4V0_APAVI</t>
  </si>
  <si>
    <t>100.9</t>
  </si>
  <si>
    <t>1.2e-28</t>
  </si>
  <si>
    <t>G1MXY3_MELGA</t>
  </si>
  <si>
    <t>100.7</t>
  </si>
  <si>
    <t>1.4e-28</t>
  </si>
  <si>
    <t>A0A094K781_ANTCR</t>
  </si>
  <si>
    <t>100.0</t>
  </si>
  <si>
    <t>2.3e-28</t>
  </si>
  <si>
    <t>A0A672V941_STRHB</t>
  </si>
  <si>
    <t>98.6</t>
  </si>
  <si>
    <t>6.2e-28</t>
  </si>
  <si>
    <t>A0A093BMH1_CHAPE</t>
  </si>
  <si>
    <t>98.3</t>
  </si>
  <si>
    <t>7.4e-28</t>
  </si>
  <si>
    <t>A0A091VPK1_NIPNI</t>
  </si>
  <si>
    <t>96.5</t>
  </si>
  <si>
    <t>2.7e-27</t>
  </si>
  <si>
    <t>A0A093FR09_GAVST</t>
  </si>
  <si>
    <t>95.2</t>
  </si>
  <si>
    <t>6.6e-27</t>
  </si>
  <si>
    <t>A0A3P4LY29_GULGU</t>
  </si>
  <si>
    <t>94.5</t>
  </si>
  <si>
    <t>K7FZ85_PELSI</t>
  </si>
  <si>
    <t>89.9</t>
  </si>
  <si>
    <t>2.5e-25</t>
  </si>
  <si>
    <t>A0A091HYK7_BUCRH</t>
  </si>
  <si>
    <t>89.5</t>
  </si>
  <si>
    <t>3.4e-25</t>
  </si>
  <si>
    <t>A0A093QMF1_9PASS</t>
  </si>
  <si>
    <t>89.0</t>
  </si>
  <si>
    <t>4.8e-25</t>
  </si>
  <si>
    <t>A0A093FWB8_DRYPU</t>
  </si>
  <si>
    <t>88.4</t>
  </si>
  <si>
    <t>7.2e-25</t>
  </si>
  <si>
    <t>A0A091IJC3_CALAN</t>
  </si>
  <si>
    <t>87.3</t>
  </si>
  <si>
    <t>1.5e-24</t>
  </si>
  <si>
    <t>A0A099ZZH2_CHAVO</t>
  </si>
  <si>
    <t>85.2</t>
  </si>
  <si>
    <t>6.5e-24</t>
  </si>
  <si>
    <t>A0A091S5T6_NESNO</t>
  </si>
  <si>
    <t>84.1</t>
  </si>
  <si>
    <t>1.4e-23</t>
  </si>
  <si>
    <t>A0A663E551_AQUCH</t>
  </si>
  <si>
    <t>82.8</t>
  </si>
  <si>
    <t>3.5e-23</t>
  </si>
  <si>
    <t>A0A674ILT3_TERCA</t>
  </si>
  <si>
    <t>81.3</t>
  </si>
  <si>
    <t>9.8e-23</t>
  </si>
  <si>
    <t>F6VBD7_XENTR</t>
  </si>
  <si>
    <t>79.0</t>
  </si>
  <si>
    <t>4.9e-22</t>
  </si>
  <si>
    <t>A0A1L8FFY3_XENLA</t>
  </si>
  <si>
    <t>78.4</t>
  </si>
  <si>
    <t>7.6e-22</t>
  </si>
  <si>
    <t>A0A669PZC8_PHACC</t>
  </si>
  <si>
    <t>75.2</t>
  </si>
  <si>
    <t>6.7e-21</t>
  </si>
  <si>
    <t>M7BCU7_CHEMY</t>
  </si>
  <si>
    <t>62.6</t>
  </si>
  <si>
    <t>4.2e-17</t>
  </si>
  <si>
    <t>A0A1L8FLK6_XENLA</t>
  </si>
  <si>
    <t>58.5</t>
  </si>
  <si>
    <t>7.5e-16</t>
  </si>
  <si>
    <t>A0A669Q1J0_PHACC</t>
  </si>
  <si>
    <t>56.7</t>
  </si>
  <si>
    <t>2.5e-15</t>
  </si>
  <si>
    <t>A0A6J0TML8_9SAUR</t>
  </si>
  <si>
    <t>56.0</t>
  </si>
  <si>
    <t>4.1e-15</t>
  </si>
  <si>
    <t>A0A5N5M520_PANHP</t>
  </si>
  <si>
    <t>49.0</t>
  </si>
  <si>
    <t>5.3e-13</t>
  </si>
  <si>
    <t>A0A6I9XAI8_9SAUR</t>
  </si>
  <si>
    <t>34.2</t>
  </si>
  <si>
    <t>1.1e-09</t>
  </si>
  <si>
    <t>A0A6P9CCI8_PANGU</t>
  </si>
  <si>
    <t>33.8</t>
  </si>
  <si>
    <t>1.2e-09</t>
  </si>
  <si>
    <t>A0A6P8PKL7_GEOSA</t>
  </si>
  <si>
    <t>24.8</t>
  </si>
  <si>
    <t>5.5e-09</t>
  </si>
  <si>
    <t>A0A226P913_COLVI</t>
  </si>
  <si>
    <t>24.4</t>
  </si>
  <si>
    <t>5.9e-09</t>
  </si>
  <si>
    <t>A0A6F9CJG1_9TELE</t>
  </si>
  <si>
    <t>23.6</t>
  </si>
  <si>
    <t>6.8e-09</t>
  </si>
  <si>
    <t>A0A673A235_9TELE</t>
  </si>
  <si>
    <t>-1.8</t>
  </si>
  <si>
    <t>A3RK72_SALSA</t>
  </si>
  <si>
    <t>-10.9</t>
  </si>
  <si>
    <t>2.3e-06</t>
  </si>
  <si>
    <t>A0A673ZMJ3_SALTR</t>
  </si>
  <si>
    <t>-14.4</t>
  </si>
  <si>
    <t>4.2e-06</t>
  </si>
  <si>
    <t>A0A6F9CH43_9TELE</t>
  </si>
  <si>
    <t>A0A7N8YEE8_9TELE</t>
  </si>
  <si>
    <t>-14.5</t>
  </si>
  <si>
    <t>4.3e-06</t>
  </si>
  <si>
    <t>R0LSG9_ANAPL</t>
  </si>
  <si>
    <t>-18.1</t>
  </si>
  <si>
    <t>7.9e-06</t>
  </si>
  <si>
    <t>H3BFT3_LATCH</t>
  </si>
  <si>
    <t>-22.3</t>
  </si>
  <si>
    <t>1.6e-05</t>
  </si>
  <si>
    <t>A0A3B1K2H9_ASTMX</t>
  </si>
  <si>
    <t>-24.9</t>
  </si>
  <si>
    <t>2.5e-05</t>
  </si>
  <si>
    <t>A0A2U9B6E5_SCOMX</t>
  </si>
  <si>
    <t>-25.9</t>
  </si>
  <si>
    <t>A0A3Q3BG26_KRYMA</t>
  </si>
  <si>
    <t>-26.2</t>
  </si>
  <si>
    <t>3.1e-05</t>
  </si>
  <si>
    <t>A0A6P7JGZ3_9TELE</t>
  </si>
  <si>
    <t>-26.9</t>
  </si>
  <si>
    <t>3.5e-05</t>
  </si>
  <si>
    <t>A0A6P7JDX1_9TELE</t>
  </si>
  <si>
    <t>-28.5</t>
  </si>
  <si>
    <t>4.6e-05</t>
  </si>
  <si>
    <t>A0A4W4GXK4_ELEEL</t>
  </si>
  <si>
    <t>-31.5</t>
  </si>
  <si>
    <t>7.7e-05</t>
  </si>
  <si>
    <t>A0A667YBJ1_9TELE</t>
  </si>
  <si>
    <t>-31.8</t>
  </si>
  <si>
    <t>A0A667YBC5_9TELE</t>
  </si>
  <si>
    <t>8.1e-05</t>
  </si>
  <si>
    <t>A0A667YB29_9TELE</t>
  </si>
  <si>
    <t>-36.3</t>
  </si>
  <si>
    <t>0.00017</t>
  </si>
  <si>
    <t>A0A6P6QW24_CARAU</t>
  </si>
  <si>
    <t>-37.0</t>
  </si>
  <si>
    <t>0.0002</t>
  </si>
  <si>
    <t>A0A6P6QVH2_CARAU</t>
  </si>
  <si>
    <t>-37.4</t>
  </si>
  <si>
    <t>0.00021</t>
  </si>
  <si>
    <t>A0A437CPQ3_ORYJA</t>
  </si>
  <si>
    <t>-40.2</t>
  </si>
  <si>
    <t>0.00034</t>
  </si>
  <si>
    <t>A0A3Q4FYU3_NEOBR</t>
  </si>
  <si>
    <t>-43.2</t>
  </si>
  <si>
    <t>0.00055</t>
  </si>
  <si>
    <t>A0A667YEV2_9TELE</t>
  </si>
  <si>
    <t>-43.8</t>
  </si>
  <si>
    <t>0.00062</t>
  </si>
  <si>
    <t>A0A3P8US33_CYNSE</t>
  </si>
  <si>
    <t>-46.0</t>
  </si>
  <si>
    <t>0.0009</t>
  </si>
  <si>
    <t>A0A6P7PHG8_BETSP</t>
  </si>
  <si>
    <t>H9GCG3_ANOCA</t>
  </si>
  <si>
    <t>-47.0</t>
  </si>
  <si>
    <t>0.0011</t>
  </si>
  <si>
    <t>A0A553MY08_9TELE</t>
  </si>
  <si>
    <t>-49.7</t>
  </si>
  <si>
    <t>0.0017</t>
  </si>
  <si>
    <t>A0A667Y4G2_9TELE</t>
  </si>
  <si>
    <t>-50.2</t>
  </si>
  <si>
    <t>0.0018</t>
  </si>
  <si>
    <t>A0A667Y4P4_9TELE</t>
  </si>
  <si>
    <t>A0A3B3IIE6_ORYLA</t>
  </si>
  <si>
    <t>-52.9</t>
  </si>
  <si>
    <t>0.0029</t>
  </si>
  <si>
    <t>A0A060VVN0_ONCMY</t>
  </si>
  <si>
    <t>A0A667YLQ6_9TELE</t>
  </si>
  <si>
    <t>-55.5</t>
  </si>
  <si>
    <t>0.0045</t>
  </si>
  <si>
    <t>A0A3Q4G3U0_NEOBR</t>
  </si>
  <si>
    <t>-55.9</t>
  </si>
  <si>
    <t>0.0048</t>
  </si>
  <si>
    <t>A0A671S196_9TELE</t>
  </si>
  <si>
    <t>-57.2</t>
  </si>
  <si>
    <t>0.006</t>
  </si>
  <si>
    <t>A0A3Q3KSS5_9TELE</t>
  </si>
  <si>
    <t>-59.2</t>
  </si>
  <si>
    <t>0.0084</t>
  </si>
  <si>
    <t>A0A3Q1GGS0_9TELE</t>
  </si>
  <si>
    <t>-59.5</t>
  </si>
  <si>
    <t>0.0088</t>
  </si>
  <si>
    <t>A0A3Q2FYA1_CYPVA</t>
  </si>
  <si>
    <t>-59.7</t>
  </si>
  <si>
    <t>0.0091</t>
  </si>
  <si>
    <t>A0A2U9B606_SCOMX</t>
  </si>
  <si>
    <t>-60.8</t>
  </si>
  <si>
    <t>0.011</t>
  </si>
  <si>
    <t>A0A3Q3KSZ3_9TELE</t>
  </si>
  <si>
    <t>-61.1</t>
  </si>
  <si>
    <t>0.012</t>
  </si>
  <si>
    <t>A0A3Q1JDE8_ANATE</t>
  </si>
  <si>
    <t>-62.6</t>
  </si>
  <si>
    <t>0.015</t>
  </si>
  <si>
    <t>A0A4W4GY81_ELEEL</t>
  </si>
  <si>
    <t>-63.9</t>
  </si>
  <si>
    <t>0.019</t>
  </si>
  <si>
    <t>A0A672IMT8_SALFA</t>
  </si>
  <si>
    <t>-64.0</t>
  </si>
  <si>
    <t>Q4SUX4_TETNG</t>
  </si>
  <si>
    <t>-68.7</t>
  </si>
  <si>
    <t>0.042</t>
  </si>
  <si>
    <t>A0A3P8ZT07_ESOLU</t>
  </si>
  <si>
    <t>-68.9</t>
  </si>
  <si>
    <t>0.044</t>
  </si>
  <si>
    <t>W5MH75_LEPOC</t>
  </si>
  <si>
    <t>-70.5</t>
  </si>
  <si>
    <t>0.057</t>
  </si>
  <si>
    <t>A0A6Q2Y2L6_ESOLU</t>
  </si>
  <si>
    <t>-71.3</t>
  </si>
  <si>
    <t>0.065</t>
  </si>
  <si>
    <t>A0A673MF14_9TELE</t>
  </si>
  <si>
    <t>-76.0</t>
  </si>
  <si>
    <t>0.14</t>
  </si>
  <si>
    <t>A0A5C6PEC7_9TELE</t>
  </si>
  <si>
    <t>-76.3</t>
  </si>
  <si>
    <t>0.15</t>
  </si>
  <si>
    <t>A0A3Q1GGS3_9TELE</t>
  </si>
  <si>
    <t>-81.7</t>
  </si>
  <si>
    <t>0.38</t>
  </si>
  <si>
    <t>A0A3Q1FAD1_9TELE</t>
  </si>
  <si>
    <t>-82.4</t>
  </si>
  <si>
    <t>0.43</t>
  </si>
  <si>
    <t>A0A6P3VA39_OCTDE</t>
  </si>
  <si>
    <t>-87.3</t>
  </si>
  <si>
    <t>0.99</t>
  </si>
  <si>
    <t>A0A1U7TSW6_CARSF</t>
  </si>
  <si>
    <t>-87.4</t>
  </si>
  <si>
    <t>A0A1U7U4U8_CARSF</t>
  </si>
  <si>
    <t>A0A1S3GT34_DIPOR</t>
  </si>
  <si>
    <t>A0A2U3ZK26_ODORO</t>
  </si>
  <si>
    <t>-89.8</t>
  </si>
  <si>
    <t>1.5</t>
  </si>
  <si>
    <t>A0A2U3W964_ODORO</t>
  </si>
  <si>
    <t>U3K2L4_FICAL</t>
  </si>
  <si>
    <t>-95.0</t>
  </si>
  <si>
    <t>3.6</t>
  </si>
  <si>
    <t>A0A1U7Q2D2_MESAU</t>
  </si>
  <si>
    <t>-95.1</t>
  </si>
  <si>
    <t>3.7</t>
  </si>
  <si>
    <t>IL12B_MESAU</t>
  </si>
  <si>
    <t>A0A556TTP7_BAGYA</t>
  </si>
  <si>
    <t>-95.2</t>
  </si>
  <si>
    <t>IL12B_CAVPO</t>
  </si>
  <si>
    <t>-96.0</t>
  </si>
  <si>
    <t>4.3</t>
  </si>
  <si>
    <t>A0A6P8F4K2_CLUHA</t>
  </si>
  <si>
    <t>-97.8</t>
  </si>
  <si>
    <t>5.7</t>
  </si>
  <si>
    <t>1-spec</t>
  </si>
  <si>
    <t>senc</t>
  </si>
  <si>
    <t>total</t>
  </si>
  <si>
    <t>in search</t>
  </si>
  <si>
    <t>twodomain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</si>
</sst>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E+00"/>
  </numFmts>
  <fonts count="3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top"/>
    </xf>
    <xf numFmtId="164" fontId="0" fillId="0" borderId="4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0" fontId="0" fillId="0" borderId="0" xfId="0" applyAlignment="1"/>
    <xf numFmtId="2" fontId="2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Гистограмма длин белков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Helvetica Neue"/>
              <a:ea typeface="Helvetica Neue"/>
              <a:cs typeface="Helvetica Neue"/>
            </a:rPr>
            <a:t>Гистограмма длин белков</a:t>
          </a:r>
        </a:p>
      </cx:txPr>
    </cx:title>
    <cx:plotArea>
      <cx:plotAreaRegion>
        <cx:series layoutId="clusteredColumn" uniqueId="{4224338E-FDA4-934D-BBCA-F4FC68F748C0}">
          <cx:tx>
            <cx:txData>
              <cx:f>_xlchart.v1.0</cx:f>
              <cx:v>seq-t</cx:v>
            </cx:txData>
          </cx:tx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120556</xdr:colOff>
      <xdr:row>4</xdr:row>
      <xdr:rowOff>36811</xdr:rowOff>
    </xdr:from>
    <xdr:to>
      <xdr:col>20</xdr:col>
      <xdr:colOff>110435</xdr:colOff>
      <xdr:row>16</xdr:row>
      <xdr:rowOff>239275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BA2E7433-0B86-E24F-9595-345980F11F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02456" y="1052811"/>
              <a:ext cx="5285779" cy="3250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4"/>
  <sheetViews>
    <sheetView showGridLines="0" tabSelected="1" zoomScale="83" workbookViewId="0">
      <selection activeCell="F10" sqref="F10"/>
    </sheetView>
  </sheetViews>
  <sheetFormatPr baseColWidth="10" defaultColWidth="8.33203125" defaultRowHeight="20" customHeight="1" x14ac:dyDescent="0.15"/>
  <cols>
    <col min="1" max="1" width="19.6640625" style="1" customWidth="1"/>
    <col min="2" max="2" width="7.6640625" style="1" customWidth="1"/>
    <col min="3" max="3" width="5.5" style="1" customWidth="1"/>
    <col min="4" max="4" width="5.6640625" style="1" customWidth="1"/>
    <col min="5" max="6" width="6.6640625" style="1" customWidth="1"/>
    <col min="7" max="7" width="6" style="1" customWidth="1"/>
    <col min="8" max="8" width="10.1640625" style="10" customWidth="1"/>
    <col min="9" max="9" width="6.1640625" style="1" customWidth="1"/>
    <col min="10" max="10" width="8.33203125" style="1" customWidth="1"/>
    <col min="11" max="12" width="8.5" style="14" bestFit="1" customWidth="1"/>
    <col min="13" max="14" width="8.33203125" style="1"/>
    <col min="15" max="16" width="9.6640625" style="1" bestFit="1" customWidth="1"/>
    <col min="17" max="17" width="8.5" style="1" bestFit="1" customWidth="1"/>
    <col min="18" max="16384" width="8.33203125" style="1"/>
  </cols>
  <sheetData>
    <row r="1" spans="1:18" ht="20.2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2"/>
      <c r="J1" s="11" t="s">
        <v>788</v>
      </c>
      <c r="K1" s="13" t="s">
        <v>789</v>
      </c>
      <c r="L1" s="13"/>
      <c r="N1" s="12" t="s">
        <v>790</v>
      </c>
      <c r="O1" s="12">
        <v>294</v>
      </c>
      <c r="P1" s="12"/>
      <c r="Q1" s="12"/>
      <c r="R1" s="12"/>
    </row>
    <row r="2" spans="1:18" ht="20.25" customHeight="1" x14ac:dyDescent="0.15">
      <c r="A2" s="3" t="s">
        <v>9</v>
      </c>
      <c r="B2" s="4" t="s">
        <v>10</v>
      </c>
      <c r="C2" s="5">
        <v>1</v>
      </c>
      <c r="D2" s="5">
        <v>199</v>
      </c>
      <c r="E2" s="5">
        <v>1</v>
      </c>
      <c r="F2" s="5">
        <v>200</v>
      </c>
      <c r="G2" s="6" t="s">
        <v>11</v>
      </c>
      <c r="H2" s="8">
        <v>3E-132</v>
      </c>
      <c r="I2" s="12" t="s">
        <v>185</v>
      </c>
      <c r="J2" s="1">
        <f>1-((COUNTIF(I3:I$284,"no")+O$1-O$2)/(O$1-O$3))</f>
        <v>0.27986348122866889</v>
      </c>
      <c r="K2" s="13">
        <f>COUNTIF(I$1:I1,"yes")/O$3</f>
        <v>0</v>
      </c>
      <c r="N2" s="12" t="s">
        <v>791</v>
      </c>
      <c r="O2" s="12">
        <v>283</v>
      </c>
      <c r="P2" s="12"/>
      <c r="Q2" s="12"/>
      <c r="R2" s="12"/>
    </row>
    <row r="3" spans="1:18" ht="20" customHeight="1" x14ac:dyDescent="0.15">
      <c r="A3" s="3" t="s">
        <v>12</v>
      </c>
      <c r="B3" s="4" t="s">
        <v>10</v>
      </c>
      <c r="C3" s="5">
        <v>1</v>
      </c>
      <c r="D3" s="5">
        <v>199</v>
      </c>
      <c r="E3" s="5">
        <v>1</v>
      </c>
      <c r="F3" s="5">
        <v>200</v>
      </c>
      <c r="G3" s="6" t="s">
        <v>13</v>
      </c>
      <c r="H3" s="9" t="s">
        <v>14</v>
      </c>
      <c r="I3" s="12" t="s">
        <v>185</v>
      </c>
      <c r="J3" s="1">
        <f>1-((COUNTIF(I4:I$284,"no")+O$1-O$2)/(O$1-O$3))</f>
        <v>0.27986348122866889</v>
      </c>
      <c r="K3" s="13">
        <f>COUNTIF(I$1:I2,"yes")/O$3</f>
        <v>1</v>
      </c>
      <c r="N3" s="12" t="s">
        <v>792</v>
      </c>
      <c r="O3" s="12">
        <v>1</v>
      </c>
      <c r="P3" s="12"/>
      <c r="Q3" s="12"/>
      <c r="R3" s="12"/>
    </row>
    <row r="4" spans="1:18" ht="20" customHeight="1" x14ac:dyDescent="0.15">
      <c r="A4" s="3" t="s">
        <v>15</v>
      </c>
      <c r="B4" s="4" t="s">
        <v>10</v>
      </c>
      <c r="C4" s="5">
        <v>2</v>
      </c>
      <c r="D4" s="5">
        <v>203</v>
      </c>
      <c r="E4" s="5">
        <v>1</v>
      </c>
      <c r="F4" s="5">
        <v>200</v>
      </c>
      <c r="G4" s="6" t="s">
        <v>16</v>
      </c>
      <c r="H4" s="9" t="s">
        <v>17</v>
      </c>
      <c r="I4" s="12" t="s">
        <v>185</v>
      </c>
      <c r="J4" s="1">
        <f>1-((COUNTIF(I5:I$284,"no")+O$1-O$2)/(O$1-O$3))</f>
        <v>0.27986348122866889</v>
      </c>
      <c r="K4" s="13">
        <f>COUNTIF(I$1:I3,"yes")/O$3</f>
        <v>2</v>
      </c>
      <c r="O4" s="12"/>
      <c r="P4" s="12"/>
      <c r="Q4" s="12"/>
      <c r="R4" s="12"/>
    </row>
    <row r="5" spans="1:18" ht="20" customHeight="1" x14ac:dyDescent="0.15">
      <c r="A5" s="3" t="s">
        <v>18</v>
      </c>
      <c r="B5" s="4" t="s">
        <v>10</v>
      </c>
      <c r="C5" s="5">
        <v>1</v>
      </c>
      <c r="D5" s="5">
        <v>198</v>
      </c>
      <c r="E5" s="5">
        <v>1</v>
      </c>
      <c r="F5" s="5">
        <v>200</v>
      </c>
      <c r="G5" s="6" t="s">
        <v>19</v>
      </c>
      <c r="H5" s="9" t="s">
        <v>20</v>
      </c>
      <c r="I5" s="12" t="s">
        <v>185</v>
      </c>
      <c r="J5" s="1">
        <f>1-((COUNTIF(I6:I$284,"no")+O$1-O$2)/(O$1-O$3))</f>
        <v>0.27986348122866889</v>
      </c>
      <c r="K5" s="13">
        <f>COUNTIF(I$1:I4,"yes")/O$3</f>
        <v>3</v>
      </c>
      <c r="N5" s="12"/>
      <c r="O5" s="12"/>
      <c r="P5" s="12"/>
      <c r="Q5" s="12"/>
      <c r="R5" s="12"/>
    </row>
    <row r="6" spans="1:18" ht="20" customHeight="1" x14ac:dyDescent="0.15">
      <c r="A6" s="3" t="s">
        <v>21</v>
      </c>
      <c r="B6" s="4" t="s">
        <v>10</v>
      </c>
      <c r="C6" s="5">
        <v>1</v>
      </c>
      <c r="D6" s="5">
        <v>198</v>
      </c>
      <c r="E6" s="5">
        <v>1</v>
      </c>
      <c r="F6" s="5">
        <v>200</v>
      </c>
      <c r="G6" s="6" t="s">
        <v>22</v>
      </c>
      <c r="H6" s="9" t="s">
        <v>23</v>
      </c>
      <c r="I6" s="12" t="s">
        <v>185</v>
      </c>
      <c r="J6" s="1">
        <f>1-((COUNTIF(I7:I$284,"no")+O$1-O$2)/(O$1-O$3))</f>
        <v>0.27986348122866889</v>
      </c>
      <c r="K6" s="13">
        <f>COUNTIF(I$1:I5,"yes")/O$3</f>
        <v>4</v>
      </c>
      <c r="N6" s="12"/>
      <c r="O6" s="12"/>
      <c r="P6" s="12"/>
      <c r="Q6" s="12"/>
      <c r="R6" s="12"/>
    </row>
    <row r="7" spans="1:18" ht="20" customHeight="1" x14ac:dyDescent="0.15">
      <c r="A7" s="3" t="s">
        <v>24</v>
      </c>
      <c r="B7" s="4" t="s">
        <v>10</v>
      </c>
      <c r="C7" s="5">
        <v>1</v>
      </c>
      <c r="D7" s="5">
        <v>194</v>
      </c>
      <c r="E7" s="5">
        <v>1</v>
      </c>
      <c r="F7" s="5">
        <v>200</v>
      </c>
      <c r="G7" s="6" t="s">
        <v>25</v>
      </c>
      <c r="H7" s="9" t="s">
        <v>26</v>
      </c>
      <c r="I7" s="12" t="s">
        <v>185</v>
      </c>
      <c r="J7" s="1">
        <f>1-((COUNTIF(I8:I$284,"no")+O$1-O$2)/(O$1-O$3))</f>
        <v>0.27986348122866889</v>
      </c>
      <c r="K7" s="13">
        <f>COUNTIF(I$1:I6,"yes")/O$3</f>
        <v>5</v>
      </c>
      <c r="N7" s="12"/>
      <c r="O7" s="12"/>
      <c r="P7" s="12"/>
      <c r="Q7" s="12"/>
      <c r="R7" s="12"/>
    </row>
    <row r="8" spans="1:18" ht="20" customHeight="1" x14ac:dyDescent="0.15">
      <c r="A8" s="3" t="s">
        <v>27</v>
      </c>
      <c r="B8" s="4" t="s">
        <v>10</v>
      </c>
      <c r="C8" s="5">
        <v>1</v>
      </c>
      <c r="D8" s="5">
        <v>192</v>
      </c>
      <c r="E8" s="5">
        <v>1</v>
      </c>
      <c r="F8" s="5">
        <v>200</v>
      </c>
      <c r="G8" s="6" t="s">
        <v>28</v>
      </c>
      <c r="H8" s="9" t="s">
        <v>29</v>
      </c>
      <c r="I8" s="12" t="s">
        <v>185</v>
      </c>
      <c r="J8" s="1">
        <f>1-((COUNTIF(I9:I$284,"no")+O$1-O$2)/(O$1-O$3))</f>
        <v>0.27986348122866889</v>
      </c>
      <c r="K8" s="13">
        <f>COUNTIF(I$1:I7,"yes")/O$3</f>
        <v>6</v>
      </c>
      <c r="N8" s="12"/>
      <c r="O8" s="12"/>
      <c r="P8" s="12"/>
      <c r="Q8" s="12"/>
      <c r="R8" s="12"/>
    </row>
    <row r="9" spans="1:18" ht="20" customHeight="1" x14ac:dyDescent="0.15">
      <c r="A9" s="3" t="s">
        <v>30</v>
      </c>
      <c r="B9" s="4" t="s">
        <v>10</v>
      </c>
      <c r="C9" s="5">
        <v>1</v>
      </c>
      <c r="D9" s="5">
        <v>198</v>
      </c>
      <c r="E9" s="5">
        <v>1</v>
      </c>
      <c r="F9" s="5">
        <v>200</v>
      </c>
      <c r="G9" s="6" t="s">
        <v>31</v>
      </c>
      <c r="H9" s="9" t="s">
        <v>32</v>
      </c>
      <c r="I9" s="12" t="s">
        <v>185</v>
      </c>
      <c r="J9" s="1">
        <f>1-((COUNTIF(I10:I$284,"no")+O$1-O$2)/(O$1-O$3))</f>
        <v>0.27986348122866889</v>
      </c>
      <c r="K9" s="13">
        <f>COUNTIF(I$1:I8,"yes")/O$3</f>
        <v>7</v>
      </c>
    </row>
    <row r="10" spans="1:18" ht="20" customHeight="1" x14ac:dyDescent="0.15">
      <c r="A10" s="3" t="s">
        <v>33</v>
      </c>
      <c r="B10" s="4" t="s">
        <v>10</v>
      </c>
      <c r="C10" s="5">
        <v>43</v>
      </c>
      <c r="D10" s="5">
        <v>244</v>
      </c>
      <c r="E10" s="5">
        <v>1</v>
      </c>
      <c r="F10" s="5">
        <v>200</v>
      </c>
      <c r="G10" s="6" t="s">
        <v>34</v>
      </c>
      <c r="H10" s="9" t="s">
        <v>35</v>
      </c>
      <c r="I10" s="12" t="s">
        <v>185</v>
      </c>
      <c r="J10" s="1">
        <f>1-((COUNTIF(I11:I$284,"no")+O$1-O$2)/(O$1-O$3))</f>
        <v>0.27986348122866889</v>
      </c>
      <c r="K10" s="13">
        <f>COUNTIF(I$1:I9,"yes")/O$3</f>
        <v>8</v>
      </c>
    </row>
    <row r="11" spans="1:18" ht="20" customHeight="1" x14ac:dyDescent="0.15">
      <c r="A11" s="3" t="s">
        <v>36</v>
      </c>
      <c r="B11" s="4" t="s">
        <v>10</v>
      </c>
      <c r="C11" s="5">
        <v>1</v>
      </c>
      <c r="D11" s="5">
        <v>198</v>
      </c>
      <c r="E11" s="5">
        <v>1</v>
      </c>
      <c r="F11" s="5">
        <v>200</v>
      </c>
      <c r="G11" s="6" t="s">
        <v>37</v>
      </c>
      <c r="H11" s="9" t="s">
        <v>38</v>
      </c>
      <c r="I11" s="12" t="s">
        <v>185</v>
      </c>
      <c r="J11" s="1">
        <f>1-((COUNTIF(I12:I$284,"no")+O$1-O$2)/(O$1-O$3))</f>
        <v>0.27986348122866889</v>
      </c>
      <c r="K11" s="13">
        <f>COUNTIF(I$1:I10,"yes")/O$3</f>
        <v>9</v>
      </c>
    </row>
    <row r="12" spans="1:18" ht="20" customHeight="1" x14ac:dyDescent="0.15">
      <c r="A12" s="3" t="s">
        <v>39</v>
      </c>
      <c r="B12" s="4" t="s">
        <v>10</v>
      </c>
      <c r="C12" s="5">
        <v>1</v>
      </c>
      <c r="D12" s="5">
        <v>194</v>
      </c>
      <c r="E12" s="5">
        <v>1</v>
      </c>
      <c r="F12" s="5">
        <v>200</v>
      </c>
      <c r="G12" s="6" t="s">
        <v>40</v>
      </c>
      <c r="H12" s="9" t="s">
        <v>41</v>
      </c>
      <c r="I12" s="12" t="s">
        <v>185</v>
      </c>
      <c r="J12" s="1">
        <f>1-((COUNTIF(I13:I$284,"no")+O$1-O$2)/(O$1-O$3))</f>
        <v>0.27986348122866889</v>
      </c>
      <c r="K12" s="13">
        <f>COUNTIF(I$1:I11,"yes")/O$3</f>
        <v>10</v>
      </c>
    </row>
    <row r="13" spans="1:18" ht="20" customHeight="1" x14ac:dyDescent="0.15">
      <c r="A13" s="3" t="s">
        <v>42</v>
      </c>
      <c r="B13" s="4" t="s">
        <v>10</v>
      </c>
      <c r="C13" s="5">
        <v>1</v>
      </c>
      <c r="D13" s="5">
        <v>201</v>
      </c>
      <c r="E13" s="5">
        <v>1</v>
      </c>
      <c r="F13" s="5">
        <v>200</v>
      </c>
      <c r="G13" s="6" t="s">
        <v>43</v>
      </c>
      <c r="H13" s="9" t="s">
        <v>44</v>
      </c>
      <c r="I13" s="12" t="s">
        <v>8</v>
      </c>
      <c r="J13" s="1">
        <f>1-((COUNTIF(I14:I$284,"no")+O$1-O$2)/(O$1-O$3))</f>
        <v>0.28327645051194539</v>
      </c>
      <c r="K13" s="13">
        <f>COUNTIF(I$1:I12,"yes")/O$3</f>
        <v>11</v>
      </c>
    </row>
    <row r="14" spans="1:18" ht="20" customHeight="1" x14ac:dyDescent="0.15">
      <c r="A14" s="3" t="s">
        <v>45</v>
      </c>
      <c r="B14" s="4" t="s">
        <v>10</v>
      </c>
      <c r="C14" s="5">
        <v>1</v>
      </c>
      <c r="D14" s="5">
        <v>195</v>
      </c>
      <c r="E14" s="5">
        <v>1</v>
      </c>
      <c r="F14" s="5">
        <v>200</v>
      </c>
      <c r="G14" s="6" t="s">
        <v>46</v>
      </c>
      <c r="H14" s="9" t="s">
        <v>47</v>
      </c>
      <c r="I14" s="12" t="s">
        <v>185</v>
      </c>
      <c r="J14" s="1">
        <f>1-((COUNTIF(I15:I$284,"no")+O$1-O$2)/(O$1-O$3))</f>
        <v>0.28327645051194539</v>
      </c>
      <c r="K14" s="13">
        <f>COUNTIF(I$1:I13,"yes")/O$3</f>
        <v>11</v>
      </c>
    </row>
    <row r="15" spans="1:18" ht="20" customHeight="1" x14ac:dyDescent="0.15">
      <c r="A15" s="3" t="s">
        <v>48</v>
      </c>
      <c r="B15" s="4" t="s">
        <v>10</v>
      </c>
      <c r="C15" s="5">
        <v>1</v>
      </c>
      <c r="D15" s="5">
        <v>198</v>
      </c>
      <c r="E15" s="5">
        <v>1</v>
      </c>
      <c r="F15" s="5">
        <v>200</v>
      </c>
      <c r="G15" s="6" t="s">
        <v>49</v>
      </c>
      <c r="H15" s="9" t="s">
        <v>50</v>
      </c>
      <c r="I15" s="12" t="s">
        <v>185</v>
      </c>
      <c r="J15" s="1">
        <f>1-((COUNTIF(I16:I$284,"no")+O$1-O$2)/(O$1-O$3))</f>
        <v>0.28327645051194539</v>
      </c>
      <c r="K15" s="13">
        <f>COUNTIF(I$1:I14,"yes")/O$3</f>
        <v>12</v>
      </c>
    </row>
    <row r="16" spans="1:18" ht="20" customHeight="1" x14ac:dyDescent="0.15">
      <c r="A16" s="3" t="s">
        <v>51</v>
      </c>
      <c r="B16" s="4" t="s">
        <v>10</v>
      </c>
      <c r="C16" s="5">
        <v>1</v>
      </c>
      <c r="D16" s="5">
        <v>198</v>
      </c>
      <c r="E16" s="5">
        <v>1</v>
      </c>
      <c r="F16" s="5">
        <v>200</v>
      </c>
      <c r="G16" s="6" t="s">
        <v>52</v>
      </c>
      <c r="H16" s="9" t="s">
        <v>53</v>
      </c>
      <c r="I16" s="12" t="s">
        <v>185</v>
      </c>
      <c r="J16" s="1">
        <f>1-((COUNTIF(I17:I$284,"no")+O$1-O$2)/(O$1-O$3))</f>
        <v>0.28327645051194539</v>
      </c>
      <c r="K16" s="13">
        <f>COUNTIF(I$1:I15,"yes")/O$3</f>
        <v>13</v>
      </c>
    </row>
    <row r="17" spans="1:11" ht="20" customHeight="1" x14ac:dyDescent="0.15">
      <c r="A17" s="3" t="s">
        <v>54</v>
      </c>
      <c r="B17" s="4" t="s">
        <v>10</v>
      </c>
      <c r="C17" s="5">
        <v>1</v>
      </c>
      <c r="D17" s="5">
        <v>192</v>
      </c>
      <c r="E17" s="5">
        <v>1</v>
      </c>
      <c r="F17" s="5">
        <v>200</v>
      </c>
      <c r="G17" s="6" t="s">
        <v>55</v>
      </c>
      <c r="H17" s="9" t="s">
        <v>56</v>
      </c>
      <c r="I17" s="12" t="s">
        <v>185</v>
      </c>
      <c r="J17" s="1">
        <f>1-((COUNTIF(I18:I$284,"no")+O$1-O$2)/(O$1-O$3))</f>
        <v>0.28327645051194539</v>
      </c>
      <c r="K17" s="13">
        <f>COUNTIF(I$1:I16,"yes")/O$3</f>
        <v>14</v>
      </c>
    </row>
    <row r="18" spans="1:11" ht="20" customHeight="1" x14ac:dyDescent="0.15">
      <c r="A18" s="3" t="s">
        <v>57</v>
      </c>
      <c r="B18" s="4" t="s">
        <v>10</v>
      </c>
      <c r="C18" s="5">
        <v>1</v>
      </c>
      <c r="D18" s="5">
        <v>198</v>
      </c>
      <c r="E18" s="5">
        <v>1</v>
      </c>
      <c r="F18" s="5">
        <v>200</v>
      </c>
      <c r="G18" s="6" t="s">
        <v>58</v>
      </c>
      <c r="H18" s="9" t="s">
        <v>59</v>
      </c>
      <c r="I18" s="12" t="s">
        <v>185</v>
      </c>
      <c r="J18" s="1">
        <f>1-((COUNTIF(I19:I$284,"no")+O$1-O$2)/(O$1-O$3))</f>
        <v>0.28327645051194539</v>
      </c>
      <c r="K18" s="13">
        <f>COUNTIF(I$1:I17,"yes")/O$3</f>
        <v>15</v>
      </c>
    </row>
    <row r="19" spans="1:11" ht="20" customHeight="1" x14ac:dyDescent="0.15">
      <c r="A19" s="3" t="s">
        <v>60</v>
      </c>
      <c r="B19" s="4" t="s">
        <v>10</v>
      </c>
      <c r="C19" s="5">
        <v>1</v>
      </c>
      <c r="D19" s="5">
        <v>198</v>
      </c>
      <c r="E19" s="5">
        <v>1</v>
      </c>
      <c r="F19" s="5">
        <v>200</v>
      </c>
      <c r="G19" s="6" t="s">
        <v>58</v>
      </c>
      <c r="H19" s="9" t="s">
        <v>61</v>
      </c>
      <c r="I19" s="12" t="s">
        <v>185</v>
      </c>
      <c r="J19" s="1">
        <f>1-((COUNTIF(I20:I$284,"no")+O$1-O$2)/(O$1-O$3))</f>
        <v>0.28327645051194539</v>
      </c>
      <c r="K19" s="13">
        <f>COUNTIF(I$1:I18,"yes")/O$3</f>
        <v>16</v>
      </c>
    </row>
    <row r="20" spans="1:11" ht="20" customHeight="1" x14ac:dyDescent="0.15">
      <c r="A20" s="3" t="s">
        <v>62</v>
      </c>
      <c r="B20" s="4" t="s">
        <v>10</v>
      </c>
      <c r="C20" s="5">
        <v>1</v>
      </c>
      <c r="D20" s="5">
        <v>201</v>
      </c>
      <c r="E20" s="5">
        <v>1</v>
      </c>
      <c r="F20" s="5">
        <v>200</v>
      </c>
      <c r="G20" s="6" t="s">
        <v>63</v>
      </c>
      <c r="H20" s="8">
        <v>4E-125</v>
      </c>
      <c r="I20" s="12" t="s">
        <v>185</v>
      </c>
      <c r="J20" s="1">
        <f>1-((COUNTIF(I21:I$284,"no")+O$1-O$2)/(O$1-O$3))</f>
        <v>0.28327645051194539</v>
      </c>
      <c r="K20" s="13">
        <f>COUNTIF(I$1:I19,"yes")/O$3</f>
        <v>17</v>
      </c>
    </row>
    <row r="21" spans="1:11" ht="20" customHeight="1" x14ac:dyDescent="0.15">
      <c r="A21" s="3" t="s">
        <v>64</v>
      </c>
      <c r="B21" s="4" t="s">
        <v>10</v>
      </c>
      <c r="C21" s="5">
        <v>1</v>
      </c>
      <c r="D21" s="5">
        <v>190</v>
      </c>
      <c r="E21" s="5">
        <v>1</v>
      </c>
      <c r="F21" s="5">
        <v>200</v>
      </c>
      <c r="G21" s="6" t="s">
        <v>65</v>
      </c>
      <c r="H21" s="9" t="s">
        <v>66</v>
      </c>
      <c r="I21" s="12" t="s">
        <v>8</v>
      </c>
      <c r="J21" s="1">
        <f>1-((COUNTIF(I22:I$284,"no")+O$1-O$2)/(O$1-O$3))</f>
        <v>0.28668941979522189</v>
      </c>
      <c r="K21" s="13">
        <f>COUNTIF(I$1:I20,"yes")/O$3</f>
        <v>18</v>
      </c>
    </row>
    <row r="22" spans="1:11" ht="20" customHeight="1" x14ac:dyDescent="0.15">
      <c r="A22" s="3" t="s">
        <v>67</v>
      </c>
      <c r="B22" s="4" t="s">
        <v>10</v>
      </c>
      <c r="C22" s="5">
        <v>1</v>
      </c>
      <c r="D22" s="5">
        <v>198</v>
      </c>
      <c r="E22" s="5">
        <v>1</v>
      </c>
      <c r="F22" s="5">
        <v>200</v>
      </c>
      <c r="G22" s="6" t="s">
        <v>68</v>
      </c>
      <c r="H22" s="9" t="s">
        <v>69</v>
      </c>
      <c r="I22" s="12" t="s">
        <v>185</v>
      </c>
      <c r="J22" s="1">
        <f>1-((COUNTIF(I23:I$284,"no")+O$1-O$2)/(O$1-O$3))</f>
        <v>0.28668941979522189</v>
      </c>
      <c r="K22" s="13">
        <f>COUNTIF(I$1:I21,"yes")/O$3</f>
        <v>18</v>
      </c>
    </row>
    <row r="23" spans="1:11" ht="20" customHeight="1" x14ac:dyDescent="0.15">
      <c r="A23" s="3" t="s">
        <v>70</v>
      </c>
      <c r="B23" s="4" t="s">
        <v>10</v>
      </c>
      <c r="C23" s="5">
        <v>1</v>
      </c>
      <c r="D23" s="5">
        <v>198</v>
      </c>
      <c r="E23" s="5">
        <v>1</v>
      </c>
      <c r="F23" s="5">
        <v>200</v>
      </c>
      <c r="G23" s="6" t="s">
        <v>71</v>
      </c>
      <c r="H23" s="9" t="s">
        <v>72</v>
      </c>
      <c r="I23" s="12" t="s">
        <v>185</v>
      </c>
      <c r="J23" s="1">
        <f>1-((COUNTIF(I24:I$284,"no")+O$1-O$2)/(O$1-O$3))</f>
        <v>0.28668941979522189</v>
      </c>
      <c r="K23" s="13">
        <f>COUNTIF(I$1:I22,"yes")/O$3</f>
        <v>19</v>
      </c>
    </row>
    <row r="24" spans="1:11" ht="20" customHeight="1" x14ac:dyDescent="0.15">
      <c r="A24" s="3" t="s">
        <v>73</v>
      </c>
      <c r="B24" s="4" t="s">
        <v>10</v>
      </c>
      <c r="C24" s="5">
        <v>1</v>
      </c>
      <c r="D24" s="5">
        <v>198</v>
      </c>
      <c r="E24" s="5">
        <v>1</v>
      </c>
      <c r="F24" s="5">
        <v>200</v>
      </c>
      <c r="G24" s="6" t="s">
        <v>74</v>
      </c>
      <c r="H24" s="9" t="s">
        <v>75</v>
      </c>
      <c r="I24" s="12" t="s">
        <v>185</v>
      </c>
      <c r="J24" s="1">
        <f>1-((COUNTIF(I25:I$284,"no")+O$1-O$2)/(O$1-O$3))</f>
        <v>0.28668941979522189</v>
      </c>
      <c r="K24" s="13">
        <f>COUNTIF(I$1:I23,"yes")/O$3</f>
        <v>20</v>
      </c>
    </row>
    <row r="25" spans="1:11" ht="20" customHeight="1" x14ac:dyDescent="0.15">
      <c r="A25" s="3" t="s">
        <v>76</v>
      </c>
      <c r="B25" s="4" t="s">
        <v>10</v>
      </c>
      <c r="C25" s="5">
        <v>1</v>
      </c>
      <c r="D25" s="5">
        <v>198</v>
      </c>
      <c r="E25" s="5">
        <v>1</v>
      </c>
      <c r="F25" s="5">
        <v>200</v>
      </c>
      <c r="G25" s="6" t="s">
        <v>77</v>
      </c>
      <c r="H25" s="9" t="s">
        <v>78</v>
      </c>
      <c r="I25" s="12" t="s">
        <v>185</v>
      </c>
      <c r="J25" s="1">
        <f>1-((COUNTIF(I26:I$284,"no")+O$1-O$2)/(O$1-O$3))</f>
        <v>0.28668941979522189</v>
      </c>
      <c r="K25" s="13">
        <f>COUNTIF(I$1:I24,"yes")/O$3</f>
        <v>21</v>
      </c>
    </row>
    <row r="26" spans="1:11" ht="20" customHeight="1" x14ac:dyDescent="0.15">
      <c r="A26" s="3" t="s">
        <v>79</v>
      </c>
      <c r="B26" s="4" t="s">
        <v>10</v>
      </c>
      <c r="C26" s="5">
        <v>1</v>
      </c>
      <c r="D26" s="5">
        <v>198</v>
      </c>
      <c r="E26" s="5">
        <v>1</v>
      </c>
      <c r="F26" s="5">
        <v>200</v>
      </c>
      <c r="G26" s="6" t="s">
        <v>80</v>
      </c>
      <c r="H26" s="8">
        <v>1.9999999999999999E-124</v>
      </c>
      <c r="I26" s="12" t="s">
        <v>185</v>
      </c>
      <c r="J26" s="1">
        <f>1-((COUNTIF(I27:I$284,"no")+O$1-O$2)/(O$1-O$3))</f>
        <v>0.28668941979522189</v>
      </c>
      <c r="K26" s="13">
        <f>COUNTIF(I$1:I25,"yes")/O$3</f>
        <v>22</v>
      </c>
    </row>
    <row r="27" spans="1:11" ht="20" customHeight="1" x14ac:dyDescent="0.15">
      <c r="A27" s="3" t="s">
        <v>81</v>
      </c>
      <c r="B27" s="4" t="s">
        <v>10</v>
      </c>
      <c r="C27" s="5">
        <v>1</v>
      </c>
      <c r="D27" s="5">
        <v>207</v>
      </c>
      <c r="E27" s="5">
        <v>1</v>
      </c>
      <c r="F27" s="5">
        <v>200</v>
      </c>
      <c r="G27" s="6" t="s">
        <v>82</v>
      </c>
      <c r="H27" s="9" t="s">
        <v>83</v>
      </c>
      <c r="I27" s="12" t="s">
        <v>185</v>
      </c>
      <c r="J27" s="1">
        <f>1-((COUNTIF(I28:I$284,"no")+O$1-O$2)/(O$1-O$3))</f>
        <v>0.28668941979522189</v>
      </c>
      <c r="K27" s="13">
        <f>COUNTIF(I$1:I26,"yes")/O$3</f>
        <v>23</v>
      </c>
    </row>
    <row r="28" spans="1:11" ht="20" customHeight="1" x14ac:dyDescent="0.15">
      <c r="A28" s="3" t="s">
        <v>84</v>
      </c>
      <c r="B28" s="4" t="s">
        <v>10</v>
      </c>
      <c r="C28" s="5">
        <v>1</v>
      </c>
      <c r="D28" s="5">
        <v>193</v>
      </c>
      <c r="E28" s="5">
        <v>1</v>
      </c>
      <c r="F28" s="5">
        <v>200</v>
      </c>
      <c r="G28" s="6" t="s">
        <v>85</v>
      </c>
      <c r="H28" s="9" t="s">
        <v>86</v>
      </c>
      <c r="I28" s="12" t="s">
        <v>185</v>
      </c>
      <c r="J28" s="1">
        <f>1-((COUNTIF(I29:I$284,"no")+O$1-O$2)/(O$1-O$3))</f>
        <v>0.28668941979522189</v>
      </c>
      <c r="K28" s="13">
        <f>COUNTIF(I$1:I27,"yes")/O$3</f>
        <v>24</v>
      </c>
    </row>
    <row r="29" spans="1:11" ht="20" customHeight="1" x14ac:dyDescent="0.15">
      <c r="A29" s="3" t="s">
        <v>87</v>
      </c>
      <c r="B29" s="4" t="s">
        <v>10</v>
      </c>
      <c r="C29" s="5">
        <v>1</v>
      </c>
      <c r="D29" s="5">
        <v>198</v>
      </c>
      <c r="E29" s="5">
        <v>1</v>
      </c>
      <c r="F29" s="5">
        <v>200</v>
      </c>
      <c r="G29" s="6" t="s">
        <v>85</v>
      </c>
      <c r="H29" s="9" t="s">
        <v>86</v>
      </c>
      <c r="I29" s="12" t="s">
        <v>185</v>
      </c>
      <c r="J29" s="1">
        <f>1-((COUNTIF(I30:I$284,"no")+O$1-O$2)/(O$1-O$3))</f>
        <v>0.28668941979522189</v>
      </c>
      <c r="K29" s="13">
        <f>COUNTIF(I$1:I28,"yes")/O$3</f>
        <v>25</v>
      </c>
    </row>
    <row r="30" spans="1:11" ht="20" customHeight="1" x14ac:dyDescent="0.15">
      <c r="A30" s="3" t="s">
        <v>88</v>
      </c>
      <c r="B30" s="4" t="s">
        <v>10</v>
      </c>
      <c r="C30" s="5">
        <v>1</v>
      </c>
      <c r="D30" s="5">
        <v>192</v>
      </c>
      <c r="E30" s="5">
        <v>1</v>
      </c>
      <c r="F30" s="5">
        <v>200</v>
      </c>
      <c r="G30" s="6" t="s">
        <v>89</v>
      </c>
      <c r="H30" s="9" t="s">
        <v>90</v>
      </c>
      <c r="I30" s="12" t="s">
        <v>185</v>
      </c>
      <c r="J30" s="1">
        <f>1-((COUNTIF(I31:I$284,"no")+O$1-O$2)/(O$1-O$3))</f>
        <v>0.28668941979522189</v>
      </c>
      <c r="K30" s="13">
        <f>COUNTIF(I$1:I29,"yes")/O$3</f>
        <v>26</v>
      </c>
    </row>
    <row r="31" spans="1:11" ht="20" customHeight="1" x14ac:dyDescent="0.15">
      <c r="A31" s="3" t="s">
        <v>91</v>
      </c>
      <c r="B31" s="4" t="s">
        <v>10</v>
      </c>
      <c r="C31" s="5">
        <v>1</v>
      </c>
      <c r="D31" s="5">
        <v>207</v>
      </c>
      <c r="E31" s="5">
        <v>1</v>
      </c>
      <c r="F31" s="5">
        <v>200</v>
      </c>
      <c r="G31" s="6" t="s">
        <v>92</v>
      </c>
      <c r="H31" s="8">
        <v>1.0000000000000001E-123</v>
      </c>
      <c r="I31" s="12" t="s">
        <v>185</v>
      </c>
      <c r="J31" s="1">
        <f>1-((COUNTIF(I32:I$284,"no")+O$1-O$2)/(O$1-O$3))</f>
        <v>0.28668941979522189</v>
      </c>
      <c r="K31" s="13">
        <f>COUNTIF(I$1:I30,"yes")/O$3</f>
        <v>27</v>
      </c>
    </row>
    <row r="32" spans="1:11" ht="20" customHeight="1" x14ac:dyDescent="0.15">
      <c r="A32" s="3" t="s">
        <v>93</v>
      </c>
      <c r="B32" s="4" t="s">
        <v>10</v>
      </c>
      <c r="C32" s="5">
        <v>1</v>
      </c>
      <c r="D32" s="5">
        <v>197</v>
      </c>
      <c r="E32" s="5">
        <v>1</v>
      </c>
      <c r="F32" s="5">
        <v>200</v>
      </c>
      <c r="G32" s="6" t="s">
        <v>94</v>
      </c>
      <c r="H32" s="9" t="s">
        <v>95</v>
      </c>
      <c r="I32" s="12" t="s">
        <v>185</v>
      </c>
      <c r="J32" s="1">
        <f>1-((COUNTIF(I33:I$284,"no")+O$1-O$2)/(O$1-O$3))</f>
        <v>0.28668941979522189</v>
      </c>
      <c r="K32" s="13">
        <f>COUNTIF(I$1:I31,"yes")/O$3</f>
        <v>28</v>
      </c>
    </row>
    <row r="33" spans="1:11" ht="20" customHeight="1" x14ac:dyDescent="0.15">
      <c r="A33" s="3" t="s">
        <v>96</v>
      </c>
      <c r="B33" s="4" t="s">
        <v>10</v>
      </c>
      <c r="C33" s="5">
        <v>1</v>
      </c>
      <c r="D33" s="5">
        <v>207</v>
      </c>
      <c r="E33" s="5">
        <v>1</v>
      </c>
      <c r="F33" s="5">
        <v>200</v>
      </c>
      <c r="G33" s="6" t="s">
        <v>97</v>
      </c>
      <c r="H33" s="9" t="s">
        <v>98</v>
      </c>
      <c r="I33" s="12" t="s">
        <v>185</v>
      </c>
      <c r="J33" s="1">
        <f>1-((COUNTIF(I34:I$284,"no")+O$1-O$2)/(O$1-O$3))</f>
        <v>0.28668941979522189</v>
      </c>
      <c r="K33" s="13">
        <f>COUNTIF(I$1:I32,"yes")/O$3</f>
        <v>29</v>
      </c>
    </row>
    <row r="34" spans="1:11" ht="20" customHeight="1" x14ac:dyDescent="0.15">
      <c r="A34" s="3" t="s">
        <v>99</v>
      </c>
      <c r="B34" s="4" t="s">
        <v>10</v>
      </c>
      <c r="C34" s="5">
        <v>1</v>
      </c>
      <c r="D34" s="5">
        <v>207</v>
      </c>
      <c r="E34" s="5">
        <v>1</v>
      </c>
      <c r="F34" s="5">
        <v>200</v>
      </c>
      <c r="G34" s="6" t="s">
        <v>97</v>
      </c>
      <c r="H34" s="9" t="s">
        <v>98</v>
      </c>
      <c r="I34" s="12" t="s">
        <v>185</v>
      </c>
      <c r="J34" s="1">
        <f>1-((COUNTIF(I35:I$284,"no")+O$1-O$2)/(O$1-O$3))</f>
        <v>0.28668941979522189</v>
      </c>
      <c r="K34" s="13">
        <f>COUNTIF(I$1:I33,"yes")/O$3</f>
        <v>30</v>
      </c>
    </row>
    <row r="35" spans="1:11" ht="20" customHeight="1" x14ac:dyDescent="0.15">
      <c r="A35" s="3" t="s">
        <v>100</v>
      </c>
      <c r="B35" s="4" t="s">
        <v>10</v>
      </c>
      <c r="C35" s="5">
        <v>1</v>
      </c>
      <c r="D35" s="5">
        <v>198</v>
      </c>
      <c r="E35" s="5">
        <v>1</v>
      </c>
      <c r="F35" s="5">
        <v>200</v>
      </c>
      <c r="G35" s="6" t="s">
        <v>101</v>
      </c>
      <c r="H35" s="9" t="s">
        <v>102</v>
      </c>
      <c r="I35" s="12" t="s">
        <v>185</v>
      </c>
      <c r="J35" s="1">
        <f>1-((COUNTIF(I36:I$284,"no")+O$1-O$2)/(O$1-O$3))</f>
        <v>0.28668941979522189</v>
      </c>
      <c r="K35" s="13">
        <f>COUNTIF(I$1:I34,"yes")/O$3</f>
        <v>31</v>
      </c>
    </row>
    <row r="36" spans="1:11" ht="20" customHeight="1" x14ac:dyDescent="0.15">
      <c r="A36" s="3" t="s">
        <v>103</v>
      </c>
      <c r="B36" s="4" t="s">
        <v>10</v>
      </c>
      <c r="C36" s="5">
        <v>1</v>
      </c>
      <c r="D36" s="5">
        <v>187</v>
      </c>
      <c r="E36" s="5">
        <v>1</v>
      </c>
      <c r="F36" s="5">
        <v>200</v>
      </c>
      <c r="G36" s="6" t="s">
        <v>104</v>
      </c>
      <c r="H36" s="9" t="s">
        <v>105</v>
      </c>
      <c r="I36" s="12" t="s">
        <v>185</v>
      </c>
      <c r="J36" s="1">
        <f>1-((COUNTIF(I37:I$284,"no")+O$1-O$2)/(O$1-O$3))</f>
        <v>0.28668941979522189</v>
      </c>
      <c r="K36" s="13">
        <f>COUNTIF(I$1:I35,"yes")/O$3</f>
        <v>32</v>
      </c>
    </row>
    <row r="37" spans="1:11" ht="20" customHeight="1" x14ac:dyDescent="0.15">
      <c r="A37" s="3" t="s">
        <v>106</v>
      </c>
      <c r="B37" s="4" t="s">
        <v>10</v>
      </c>
      <c r="C37" s="5">
        <v>1</v>
      </c>
      <c r="D37" s="5">
        <v>187</v>
      </c>
      <c r="E37" s="5">
        <v>1</v>
      </c>
      <c r="F37" s="5">
        <v>200</v>
      </c>
      <c r="G37" s="6" t="s">
        <v>107</v>
      </c>
      <c r="H37" s="9" t="s">
        <v>108</v>
      </c>
      <c r="I37" s="12" t="s">
        <v>185</v>
      </c>
      <c r="J37" s="1">
        <f>1-((COUNTIF(I38:I$284,"no")+O$1-O$2)/(O$1-O$3))</f>
        <v>0.28668941979522189</v>
      </c>
      <c r="K37" s="13">
        <f>COUNTIF(I$1:I36,"yes")/O$3</f>
        <v>33</v>
      </c>
    </row>
    <row r="38" spans="1:11" ht="20" customHeight="1" x14ac:dyDescent="0.15">
      <c r="A38" s="3" t="s">
        <v>109</v>
      </c>
      <c r="B38" s="4" t="s">
        <v>10</v>
      </c>
      <c r="C38" s="5">
        <v>1</v>
      </c>
      <c r="D38" s="5">
        <v>192</v>
      </c>
      <c r="E38" s="5">
        <v>1</v>
      </c>
      <c r="F38" s="5">
        <v>200</v>
      </c>
      <c r="G38" s="6" t="s">
        <v>110</v>
      </c>
      <c r="H38" s="9" t="s">
        <v>111</v>
      </c>
      <c r="I38" s="12" t="s">
        <v>185</v>
      </c>
      <c r="J38" s="1">
        <f>1-((COUNTIF(I39:I$284,"no")+O$1-O$2)/(O$1-O$3))</f>
        <v>0.28668941979522189</v>
      </c>
      <c r="K38" s="13">
        <f>COUNTIF(I$1:I37,"yes")/O$3</f>
        <v>34</v>
      </c>
    </row>
    <row r="39" spans="1:11" ht="20" customHeight="1" x14ac:dyDescent="0.15">
      <c r="A39" s="3" t="s">
        <v>112</v>
      </c>
      <c r="B39" s="4" t="s">
        <v>10</v>
      </c>
      <c r="C39" s="5">
        <v>1</v>
      </c>
      <c r="D39" s="5">
        <v>192</v>
      </c>
      <c r="E39" s="5">
        <v>1</v>
      </c>
      <c r="F39" s="5">
        <v>200</v>
      </c>
      <c r="G39" s="6" t="s">
        <v>113</v>
      </c>
      <c r="H39" s="9" t="s">
        <v>114</v>
      </c>
      <c r="I39" s="12" t="s">
        <v>185</v>
      </c>
      <c r="J39" s="1">
        <f>1-((COUNTIF(I40:I$284,"no")+O$1-O$2)/(O$1-O$3))</f>
        <v>0.28668941979522189</v>
      </c>
      <c r="K39" s="13">
        <f>COUNTIF(I$1:I38,"yes")/O$3</f>
        <v>35</v>
      </c>
    </row>
    <row r="40" spans="1:11" ht="20" customHeight="1" x14ac:dyDescent="0.15">
      <c r="A40" s="3" t="s">
        <v>115</v>
      </c>
      <c r="B40" s="4" t="s">
        <v>10</v>
      </c>
      <c r="C40" s="5">
        <v>1</v>
      </c>
      <c r="D40" s="5">
        <v>192</v>
      </c>
      <c r="E40" s="5">
        <v>1</v>
      </c>
      <c r="F40" s="5">
        <v>200</v>
      </c>
      <c r="G40" s="6" t="s">
        <v>116</v>
      </c>
      <c r="H40" s="9" t="s">
        <v>117</v>
      </c>
      <c r="I40" s="12" t="s">
        <v>185</v>
      </c>
      <c r="J40" s="1">
        <f>1-((COUNTIF(I41:I$284,"no")+O$1-O$2)/(O$1-O$3))</f>
        <v>0.28668941979522189</v>
      </c>
      <c r="K40" s="13">
        <f>COUNTIF(I$1:I39,"yes")/O$3</f>
        <v>36</v>
      </c>
    </row>
    <row r="41" spans="1:11" ht="20" customHeight="1" x14ac:dyDescent="0.15">
      <c r="A41" s="3" t="s">
        <v>118</v>
      </c>
      <c r="B41" s="4" t="s">
        <v>10</v>
      </c>
      <c r="C41" s="5">
        <v>1</v>
      </c>
      <c r="D41" s="5">
        <v>192</v>
      </c>
      <c r="E41" s="5">
        <v>1</v>
      </c>
      <c r="F41" s="5">
        <v>200</v>
      </c>
      <c r="G41" s="6" t="s">
        <v>119</v>
      </c>
      <c r="H41" s="9" t="s">
        <v>120</v>
      </c>
      <c r="I41" s="12" t="s">
        <v>185</v>
      </c>
      <c r="J41" s="1">
        <f>1-((COUNTIF(I42:I$284,"no")+O$1-O$2)/(O$1-O$3))</f>
        <v>0.28668941979522189</v>
      </c>
      <c r="K41" s="13">
        <f>COUNTIF(I$1:I40,"yes")/O$3</f>
        <v>37</v>
      </c>
    </row>
    <row r="42" spans="1:11" ht="20" customHeight="1" x14ac:dyDescent="0.15">
      <c r="A42" s="3" t="s">
        <v>121</v>
      </c>
      <c r="B42" s="4" t="s">
        <v>10</v>
      </c>
      <c r="C42" s="5">
        <v>1</v>
      </c>
      <c r="D42" s="5">
        <v>192</v>
      </c>
      <c r="E42" s="5">
        <v>1</v>
      </c>
      <c r="F42" s="5">
        <v>200</v>
      </c>
      <c r="G42" s="6" t="s">
        <v>119</v>
      </c>
      <c r="H42" s="9" t="s">
        <v>122</v>
      </c>
      <c r="I42" s="12" t="s">
        <v>185</v>
      </c>
      <c r="J42" s="1">
        <f>1-((COUNTIF(I43:I$284,"no")+O$1-O$2)/(O$1-O$3))</f>
        <v>0.28668941979522189</v>
      </c>
      <c r="K42" s="13">
        <f>COUNTIF(I$1:I41,"yes")/O$3</f>
        <v>38</v>
      </c>
    </row>
    <row r="43" spans="1:11" ht="20" customHeight="1" x14ac:dyDescent="0.15">
      <c r="A43" s="3" t="s">
        <v>123</v>
      </c>
      <c r="B43" s="4" t="s">
        <v>10</v>
      </c>
      <c r="C43" s="5">
        <v>4</v>
      </c>
      <c r="D43" s="5">
        <v>201</v>
      </c>
      <c r="E43" s="5">
        <v>1</v>
      </c>
      <c r="F43" s="5">
        <v>200</v>
      </c>
      <c r="G43" s="6" t="s">
        <v>124</v>
      </c>
      <c r="H43" s="9" t="s">
        <v>125</v>
      </c>
      <c r="I43" s="12" t="s">
        <v>185</v>
      </c>
      <c r="J43" s="1">
        <f>1-((COUNTIF(I44:I$284,"no")+O$1-O$2)/(O$1-O$3))</f>
        <v>0.28668941979522189</v>
      </c>
      <c r="K43" s="13">
        <f>COUNTIF(I$1:I42,"yes")/O$3</f>
        <v>39</v>
      </c>
    </row>
    <row r="44" spans="1:11" ht="20" customHeight="1" x14ac:dyDescent="0.15">
      <c r="A44" s="3" t="s">
        <v>126</v>
      </c>
      <c r="B44" s="4" t="s">
        <v>10</v>
      </c>
      <c r="C44" s="5">
        <v>1</v>
      </c>
      <c r="D44" s="5">
        <v>198</v>
      </c>
      <c r="E44" s="5">
        <v>1</v>
      </c>
      <c r="F44" s="5">
        <v>200</v>
      </c>
      <c r="G44" s="6" t="s">
        <v>124</v>
      </c>
      <c r="H44" s="9" t="s">
        <v>125</v>
      </c>
      <c r="I44" s="12" t="s">
        <v>185</v>
      </c>
      <c r="J44" s="1">
        <f>1-((COUNTIF(I45:I$284,"no")+O$1-O$2)/(O$1-O$3))</f>
        <v>0.28668941979522189</v>
      </c>
      <c r="K44" s="13">
        <f>COUNTIF(I$1:I43,"yes")/O$3</f>
        <v>40</v>
      </c>
    </row>
    <row r="45" spans="1:11" ht="20" customHeight="1" x14ac:dyDescent="0.15">
      <c r="A45" s="3" t="s">
        <v>127</v>
      </c>
      <c r="B45" s="4" t="s">
        <v>10</v>
      </c>
      <c r="C45" s="5">
        <v>1</v>
      </c>
      <c r="D45" s="5">
        <v>189</v>
      </c>
      <c r="E45" s="5">
        <v>1</v>
      </c>
      <c r="F45" s="5">
        <v>200</v>
      </c>
      <c r="G45" s="6" t="s">
        <v>124</v>
      </c>
      <c r="H45" s="9" t="s">
        <v>128</v>
      </c>
      <c r="I45" s="12" t="s">
        <v>185</v>
      </c>
      <c r="J45" s="1">
        <f>1-((COUNTIF(I46:I$284,"no")+O$1-O$2)/(O$1-O$3))</f>
        <v>0.28668941979522189</v>
      </c>
      <c r="K45" s="13">
        <f>COUNTIF(I$1:I44,"yes")/O$3</f>
        <v>41</v>
      </c>
    </row>
    <row r="46" spans="1:11" ht="20" customHeight="1" x14ac:dyDescent="0.15">
      <c r="A46" s="3" t="s">
        <v>129</v>
      </c>
      <c r="B46" s="4" t="s">
        <v>10</v>
      </c>
      <c r="C46" s="5">
        <v>1</v>
      </c>
      <c r="D46" s="5">
        <v>192</v>
      </c>
      <c r="E46" s="5">
        <v>1</v>
      </c>
      <c r="F46" s="5">
        <v>200</v>
      </c>
      <c r="G46" s="6" t="s">
        <v>130</v>
      </c>
      <c r="H46" s="9" t="s">
        <v>131</v>
      </c>
      <c r="I46" s="12" t="s">
        <v>185</v>
      </c>
      <c r="J46" s="1">
        <f>1-((COUNTIF(I47:I$284,"no")+O$1-O$2)/(O$1-O$3))</f>
        <v>0.28668941979522189</v>
      </c>
      <c r="K46" s="13">
        <f>COUNTIF(I$1:I45,"yes")/O$3</f>
        <v>42</v>
      </c>
    </row>
    <row r="47" spans="1:11" ht="20" customHeight="1" x14ac:dyDescent="0.15">
      <c r="A47" s="3" t="s">
        <v>132</v>
      </c>
      <c r="B47" s="4" t="s">
        <v>10</v>
      </c>
      <c r="C47" s="5">
        <v>1</v>
      </c>
      <c r="D47" s="5">
        <v>191</v>
      </c>
      <c r="E47" s="5">
        <v>1</v>
      </c>
      <c r="F47" s="5">
        <v>200</v>
      </c>
      <c r="G47" s="6" t="s">
        <v>133</v>
      </c>
      <c r="H47" s="9" t="s">
        <v>131</v>
      </c>
      <c r="I47" s="12" t="s">
        <v>185</v>
      </c>
      <c r="J47" s="1">
        <f>1-((COUNTIF(I48:I$284,"no")+O$1-O$2)/(O$1-O$3))</f>
        <v>0.28668941979522189</v>
      </c>
      <c r="K47" s="13">
        <f>COUNTIF(I$1:I46,"yes")/O$3</f>
        <v>43</v>
      </c>
    </row>
    <row r="48" spans="1:11" ht="20" customHeight="1" x14ac:dyDescent="0.15">
      <c r="A48" s="3" t="s">
        <v>134</v>
      </c>
      <c r="B48" s="4" t="s">
        <v>10</v>
      </c>
      <c r="C48" s="5">
        <v>1</v>
      </c>
      <c r="D48" s="5">
        <v>201</v>
      </c>
      <c r="E48" s="5">
        <v>1</v>
      </c>
      <c r="F48" s="5">
        <v>200</v>
      </c>
      <c r="G48" s="6" t="s">
        <v>133</v>
      </c>
      <c r="H48" s="9" t="s">
        <v>135</v>
      </c>
      <c r="I48" s="12" t="s">
        <v>185</v>
      </c>
      <c r="J48" s="1">
        <f>1-((COUNTIF(I49:I$284,"no")+O$1-O$2)/(O$1-O$3))</f>
        <v>0.28668941979522189</v>
      </c>
      <c r="K48" s="13">
        <f>COUNTIF(I$1:I47,"yes")/O$3</f>
        <v>44</v>
      </c>
    </row>
    <row r="49" spans="1:11" ht="20" customHeight="1" x14ac:dyDescent="0.15">
      <c r="A49" s="3" t="s">
        <v>136</v>
      </c>
      <c r="B49" s="4" t="s">
        <v>10</v>
      </c>
      <c r="C49" s="5">
        <v>8</v>
      </c>
      <c r="D49" s="5">
        <v>215</v>
      </c>
      <c r="E49" s="5">
        <v>1</v>
      </c>
      <c r="F49" s="5">
        <v>200</v>
      </c>
      <c r="G49" s="6" t="s">
        <v>137</v>
      </c>
      <c r="H49" s="8">
        <v>2E-121</v>
      </c>
      <c r="I49" s="12" t="s">
        <v>185</v>
      </c>
      <c r="J49" s="1">
        <f>1-((COUNTIF(I50:I$284,"no")+O$1-O$2)/(O$1-O$3))</f>
        <v>0.28668941979522189</v>
      </c>
      <c r="K49" s="13">
        <f>COUNTIF(I$1:I48,"yes")/O$3</f>
        <v>45</v>
      </c>
    </row>
    <row r="50" spans="1:11" ht="20" customHeight="1" x14ac:dyDescent="0.15">
      <c r="A50" s="3" t="s">
        <v>138</v>
      </c>
      <c r="B50" s="4" t="s">
        <v>10</v>
      </c>
      <c r="C50" s="5">
        <v>1</v>
      </c>
      <c r="D50" s="5">
        <v>192</v>
      </c>
      <c r="E50" s="5">
        <v>1</v>
      </c>
      <c r="F50" s="5">
        <v>200</v>
      </c>
      <c r="G50" s="6" t="s">
        <v>137</v>
      </c>
      <c r="H50" s="8">
        <v>2E-121</v>
      </c>
      <c r="I50" s="12" t="s">
        <v>185</v>
      </c>
      <c r="J50" s="1">
        <f>1-((COUNTIF(I51:I$284,"no")+O$1-O$2)/(O$1-O$3))</f>
        <v>0.28668941979522189</v>
      </c>
      <c r="K50" s="13">
        <f>COUNTIF(I$1:I49,"yes")/O$3</f>
        <v>46</v>
      </c>
    </row>
    <row r="51" spans="1:11" ht="20" customHeight="1" x14ac:dyDescent="0.15">
      <c r="A51" s="3" t="s">
        <v>139</v>
      </c>
      <c r="B51" s="4" t="s">
        <v>10</v>
      </c>
      <c r="C51" s="5">
        <v>1</v>
      </c>
      <c r="D51" s="5">
        <v>192</v>
      </c>
      <c r="E51" s="5">
        <v>1</v>
      </c>
      <c r="F51" s="5">
        <v>200</v>
      </c>
      <c r="G51" s="6" t="s">
        <v>140</v>
      </c>
      <c r="H51" s="9" t="s">
        <v>141</v>
      </c>
      <c r="I51" s="12" t="s">
        <v>185</v>
      </c>
      <c r="J51" s="1">
        <f>1-((COUNTIF(I52:I$284,"no")+O$1-O$2)/(O$1-O$3))</f>
        <v>0.28668941979522189</v>
      </c>
      <c r="K51" s="13">
        <f>COUNTIF(I$1:I50,"yes")/O$3</f>
        <v>47</v>
      </c>
    </row>
    <row r="52" spans="1:11" ht="20" customHeight="1" x14ac:dyDescent="0.15">
      <c r="A52" s="3" t="s">
        <v>142</v>
      </c>
      <c r="B52" s="4" t="s">
        <v>10</v>
      </c>
      <c r="C52" s="5">
        <v>1</v>
      </c>
      <c r="D52" s="5">
        <v>201</v>
      </c>
      <c r="E52" s="5">
        <v>1</v>
      </c>
      <c r="F52" s="5">
        <v>200</v>
      </c>
      <c r="G52" s="6" t="s">
        <v>143</v>
      </c>
      <c r="H52" s="8">
        <v>3.9999999999999999E-121</v>
      </c>
      <c r="I52" s="12" t="s">
        <v>185</v>
      </c>
      <c r="J52" s="1">
        <f>1-((COUNTIF(I53:I$284,"no")+O$1-O$2)/(O$1-O$3))</f>
        <v>0.28668941979522189</v>
      </c>
      <c r="K52" s="13">
        <f>COUNTIF(I$1:I51,"yes")/O$3</f>
        <v>48</v>
      </c>
    </row>
    <row r="53" spans="1:11" ht="20" customHeight="1" x14ac:dyDescent="0.15">
      <c r="A53" s="3" t="s">
        <v>144</v>
      </c>
      <c r="B53" s="4" t="s">
        <v>10</v>
      </c>
      <c r="C53" s="5">
        <v>1</v>
      </c>
      <c r="D53" s="5">
        <v>194</v>
      </c>
      <c r="E53" s="5">
        <v>1</v>
      </c>
      <c r="F53" s="5">
        <v>200</v>
      </c>
      <c r="G53" s="6" t="s">
        <v>145</v>
      </c>
      <c r="H53" s="9" t="s">
        <v>146</v>
      </c>
      <c r="I53" s="12" t="s">
        <v>185</v>
      </c>
      <c r="J53" s="1">
        <f>1-((COUNTIF(I54:I$284,"no")+O$1-O$2)/(O$1-O$3))</f>
        <v>0.28668941979522189</v>
      </c>
      <c r="K53" s="13">
        <f>COUNTIF(I$1:I52,"yes")/O$3</f>
        <v>49</v>
      </c>
    </row>
    <row r="54" spans="1:11" ht="20" customHeight="1" x14ac:dyDescent="0.15">
      <c r="A54" s="3" t="s">
        <v>147</v>
      </c>
      <c r="B54" s="4" t="s">
        <v>10</v>
      </c>
      <c r="C54" s="5">
        <v>1</v>
      </c>
      <c r="D54" s="5">
        <v>201</v>
      </c>
      <c r="E54" s="5">
        <v>1</v>
      </c>
      <c r="F54" s="5">
        <v>200</v>
      </c>
      <c r="G54" s="6" t="s">
        <v>148</v>
      </c>
      <c r="H54" s="9" t="s">
        <v>149</v>
      </c>
      <c r="I54" s="12" t="s">
        <v>185</v>
      </c>
      <c r="J54" s="1">
        <f>1-((COUNTIF(I55:I$284,"no")+O$1-O$2)/(O$1-O$3))</f>
        <v>0.28668941979522189</v>
      </c>
      <c r="K54" s="13">
        <f>COUNTIF(I$1:I53,"yes")/O$3</f>
        <v>50</v>
      </c>
    </row>
    <row r="55" spans="1:11" ht="20" customHeight="1" x14ac:dyDescent="0.15">
      <c r="A55" s="3" t="s">
        <v>150</v>
      </c>
      <c r="B55" s="4" t="s">
        <v>10</v>
      </c>
      <c r="C55" s="5">
        <v>1</v>
      </c>
      <c r="D55" s="5">
        <v>201</v>
      </c>
      <c r="E55" s="5">
        <v>1</v>
      </c>
      <c r="F55" s="5">
        <v>200</v>
      </c>
      <c r="G55" s="6" t="s">
        <v>151</v>
      </c>
      <c r="H55" s="9" t="s">
        <v>152</v>
      </c>
      <c r="I55" s="12" t="s">
        <v>185</v>
      </c>
      <c r="J55" s="1">
        <f>1-((COUNTIF(I56:I$284,"no")+O$1-O$2)/(O$1-O$3))</f>
        <v>0.28668941979522189</v>
      </c>
      <c r="K55" s="13">
        <f>COUNTIF(I$1:I54,"yes")/O$3</f>
        <v>51</v>
      </c>
    </row>
    <row r="56" spans="1:11" ht="20" customHeight="1" x14ac:dyDescent="0.15">
      <c r="A56" s="3" t="s">
        <v>153</v>
      </c>
      <c r="B56" s="4" t="s">
        <v>10</v>
      </c>
      <c r="C56" s="5">
        <v>1</v>
      </c>
      <c r="D56" s="5">
        <v>201</v>
      </c>
      <c r="E56" s="5">
        <v>1</v>
      </c>
      <c r="F56" s="5">
        <v>200</v>
      </c>
      <c r="G56" s="6" t="s">
        <v>151</v>
      </c>
      <c r="H56" s="9" t="s">
        <v>152</v>
      </c>
      <c r="I56" s="12" t="s">
        <v>185</v>
      </c>
      <c r="J56" s="1">
        <f>1-((COUNTIF(I57:I$284,"no")+O$1-O$2)/(O$1-O$3))</f>
        <v>0.28668941979522189</v>
      </c>
      <c r="K56" s="13">
        <f>COUNTIF(I$1:I55,"yes")/O$3</f>
        <v>52</v>
      </c>
    </row>
    <row r="57" spans="1:11" ht="20" customHeight="1" x14ac:dyDescent="0.15">
      <c r="A57" s="3" t="s">
        <v>154</v>
      </c>
      <c r="B57" s="4" t="s">
        <v>10</v>
      </c>
      <c r="C57" s="5">
        <v>1</v>
      </c>
      <c r="D57" s="5">
        <v>192</v>
      </c>
      <c r="E57" s="5">
        <v>1</v>
      </c>
      <c r="F57" s="5">
        <v>200</v>
      </c>
      <c r="G57" s="6" t="s">
        <v>155</v>
      </c>
      <c r="H57" s="9" t="s">
        <v>156</v>
      </c>
      <c r="I57" s="12" t="s">
        <v>8</v>
      </c>
      <c r="J57" s="1">
        <f>1-((COUNTIF(I58:I$284,"no")+O$1-O$2)/(O$1-O$3))</f>
        <v>0.29010238907849828</v>
      </c>
      <c r="K57" s="13">
        <f>COUNTIF(I$1:I56,"yes")/O$3</f>
        <v>53</v>
      </c>
    </row>
    <row r="58" spans="1:11" ht="20" customHeight="1" x14ac:dyDescent="0.15">
      <c r="A58" s="3" t="s">
        <v>157</v>
      </c>
      <c r="B58" s="4" t="s">
        <v>10</v>
      </c>
      <c r="C58" s="5">
        <v>1</v>
      </c>
      <c r="D58" s="5">
        <v>192</v>
      </c>
      <c r="E58" s="5">
        <v>1</v>
      </c>
      <c r="F58" s="5">
        <v>200</v>
      </c>
      <c r="G58" s="6" t="s">
        <v>158</v>
      </c>
      <c r="H58" s="9" t="s">
        <v>159</v>
      </c>
      <c r="I58" s="12" t="s">
        <v>185</v>
      </c>
      <c r="J58" s="1">
        <f>1-((COUNTIF(I59:I$284,"no")+O$1-O$2)/(O$1-O$3))</f>
        <v>0.29010238907849828</v>
      </c>
      <c r="K58" s="13">
        <f>COUNTIF(I$1:I57,"yes")/O$3</f>
        <v>53</v>
      </c>
    </row>
    <row r="59" spans="1:11" ht="20" customHeight="1" x14ac:dyDescent="0.15">
      <c r="A59" s="3" t="s">
        <v>160</v>
      </c>
      <c r="B59" s="4" t="s">
        <v>10</v>
      </c>
      <c r="C59" s="5">
        <v>1</v>
      </c>
      <c r="D59" s="5">
        <v>199</v>
      </c>
      <c r="E59" s="5">
        <v>1</v>
      </c>
      <c r="F59" s="5">
        <v>200</v>
      </c>
      <c r="G59" s="6" t="s">
        <v>161</v>
      </c>
      <c r="H59" s="9" t="s">
        <v>162</v>
      </c>
      <c r="I59" s="12" t="s">
        <v>8</v>
      </c>
      <c r="J59" s="1">
        <f>1-((COUNTIF(I60:I$284,"no")+O$1-O$2)/(O$1-O$3))</f>
        <v>0.29351535836177478</v>
      </c>
      <c r="K59" s="13">
        <f>COUNTIF(I$1:I58,"yes")/O$3</f>
        <v>54</v>
      </c>
    </row>
    <row r="60" spans="1:11" ht="20" customHeight="1" x14ac:dyDescent="0.15">
      <c r="A60" s="3" t="s">
        <v>163</v>
      </c>
      <c r="B60" s="4" t="s">
        <v>10</v>
      </c>
      <c r="C60" s="5">
        <v>1</v>
      </c>
      <c r="D60" s="5">
        <v>193</v>
      </c>
      <c r="E60" s="5">
        <v>1</v>
      </c>
      <c r="F60" s="5">
        <v>200</v>
      </c>
      <c r="G60" s="6" t="s">
        <v>164</v>
      </c>
      <c r="H60" s="9" t="s">
        <v>165</v>
      </c>
      <c r="I60" s="12" t="s">
        <v>185</v>
      </c>
      <c r="J60" s="1">
        <f>1-((COUNTIF(I61:I$284,"no")+O$1-O$2)/(O$1-O$3))</f>
        <v>0.29351535836177478</v>
      </c>
      <c r="K60" s="13">
        <f>COUNTIF(I$1:I59,"yes")/O$3</f>
        <v>54</v>
      </c>
    </row>
    <row r="61" spans="1:11" ht="20" customHeight="1" x14ac:dyDescent="0.15">
      <c r="A61" s="3" t="s">
        <v>166</v>
      </c>
      <c r="B61" s="4" t="s">
        <v>10</v>
      </c>
      <c r="C61" s="5">
        <v>1</v>
      </c>
      <c r="D61" s="5">
        <v>201</v>
      </c>
      <c r="E61" s="5">
        <v>1</v>
      </c>
      <c r="F61" s="5">
        <v>200</v>
      </c>
      <c r="G61" s="6" t="s">
        <v>167</v>
      </c>
      <c r="H61" s="9" t="s">
        <v>168</v>
      </c>
      <c r="I61" s="12" t="s">
        <v>185</v>
      </c>
      <c r="J61" s="1">
        <f>1-((COUNTIF(I62:I$284,"no")+O$1-O$2)/(O$1-O$3))</f>
        <v>0.29351535836177478</v>
      </c>
      <c r="K61" s="13">
        <f>COUNTIF(I$1:I60,"yes")/O$3</f>
        <v>55</v>
      </c>
    </row>
    <row r="62" spans="1:11" ht="20" customHeight="1" x14ac:dyDescent="0.15">
      <c r="A62" s="3" t="s">
        <v>169</v>
      </c>
      <c r="B62" s="4" t="s">
        <v>10</v>
      </c>
      <c r="C62" s="5">
        <v>1</v>
      </c>
      <c r="D62" s="5">
        <v>201</v>
      </c>
      <c r="E62" s="5">
        <v>1</v>
      </c>
      <c r="F62" s="5">
        <v>200</v>
      </c>
      <c r="G62" s="6" t="s">
        <v>167</v>
      </c>
      <c r="H62" s="9" t="s">
        <v>168</v>
      </c>
      <c r="I62" s="12" t="s">
        <v>185</v>
      </c>
      <c r="J62" s="1">
        <f>1-((COUNTIF(I63:I$284,"no")+O$1-O$2)/(O$1-O$3))</f>
        <v>0.29351535836177478</v>
      </c>
      <c r="K62" s="13">
        <f>COUNTIF(I$1:I61,"yes")/O$3</f>
        <v>56</v>
      </c>
    </row>
    <row r="63" spans="1:11" ht="20" customHeight="1" x14ac:dyDescent="0.15">
      <c r="A63" s="3" t="s">
        <v>170</v>
      </c>
      <c r="B63" s="4" t="s">
        <v>10</v>
      </c>
      <c r="C63" s="5">
        <v>1</v>
      </c>
      <c r="D63" s="5">
        <v>199</v>
      </c>
      <c r="E63" s="5">
        <v>1</v>
      </c>
      <c r="F63" s="5">
        <v>200</v>
      </c>
      <c r="G63" s="6" t="s">
        <v>171</v>
      </c>
      <c r="H63" s="9" t="s">
        <v>172</v>
      </c>
      <c r="I63" s="12" t="s">
        <v>8</v>
      </c>
      <c r="J63" s="1">
        <f>1-((COUNTIF(I64:I$284,"no")+O$1-O$2)/(O$1-O$3))</f>
        <v>0.29692832764505117</v>
      </c>
      <c r="K63" s="13">
        <f>COUNTIF(I$1:I62,"yes")/O$3</f>
        <v>57</v>
      </c>
    </row>
    <row r="64" spans="1:11" ht="20" customHeight="1" x14ac:dyDescent="0.15">
      <c r="A64" s="3" t="s">
        <v>173</v>
      </c>
      <c r="B64" s="4" t="s">
        <v>10</v>
      </c>
      <c r="C64" s="5">
        <v>1</v>
      </c>
      <c r="D64" s="5">
        <v>202</v>
      </c>
      <c r="E64" s="5">
        <v>1</v>
      </c>
      <c r="F64" s="5">
        <v>200</v>
      </c>
      <c r="G64" s="6" t="s">
        <v>174</v>
      </c>
      <c r="H64" s="9" t="s">
        <v>175</v>
      </c>
      <c r="I64" s="12" t="s">
        <v>185</v>
      </c>
      <c r="J64" s="1">
        <f>1-((COUNTIF(I65:I$284,"no")+O$1-O$2)/(O$1-O$3))</f>
        <v>0.29692832764505117</v>
      </c>
      <c r="K64" s="13">
        <f>COUNTIF(I$1:I63,"yes")/O$3</f>
        <v>57</v>
      </c>
    </row>
    <row r="65" spans="1:11" ht="20" customHeight="1" x14ac:dyDescent="0.15">
      <c r="A65" s="3" t="s">
        <v>176</v>
      </c>
      <c r="B65" s="4" t="s">
        <v>10</v>
      </c>
      <c r="C65" s="5">
        <v>1</v>
      </c>
      <c r="D65" s="5">
        <v>201</v>
      </c>
      <c r="E65" s="5">
        <v>1</v>
      </c>
      <c r="F65" s="5">
        <v>200</v>
      </c>
      <c r="G65" s="6" t="s">
        <v>177</v>
      </c>
      <c r="H65" s="9" t="s">
        <v>178</v>
      </c>
      <c r="I65" s="12" t="s">
        <v>185</v>
      </c>
      <c r="J65" s="1">
        <f>1-((COUNTIF(I66:I$284,"no")+O$1-O$2)/(O$1-O$3))</f>
        <v>0.29692832764505117</v>
      </c>
      <c r="K65" s="13">
        <f>COUNTIF(I$1:I64,"yes")/O$3</f>
        <v>58</v>
      </c>
    </row>
    <row r="66" spans="1:11" ht="20" customHeight="1" x14ac:dyDescent="0.15">
      <c r="A66" s="3" t="s">
        <v>179</v>
      </c>
      <c r="B66" s="4" t="s">
        <v>10</v>
      </c>
      <c r="C66" s="5">
        <v>1</v>
      </c>
      <c r="D66" s="5">
        <v>197</v>
      </c>
      <c r="E66" s="5">
        <v>1</v>
      </c>
      <c r="F66" s="5">
        <v>200</v>
      </c>
      <c r="G66" s="6" t="s">
        <v>180</v>
      </c>
      <c r="H66" s="9" t="s">
        <v>181</v>
      </c>
      <c r="I66" s="12" t="s">
        <v>8</v>
      </c>
      <c r="J66" s="1">
        <f>1-((COUNTIF(I67:I$284,"no")+O$1-O$2)/(O$1-O$3))</f>
        <v>0.30034129692832767</v>
      </c>
      <c r="K66" s="13">
        <f>COUNTIF(I$1:I65,"yes")/O$3</f>
        <v>59</v>
      </c>
    </row>
    <row r="67" spans="1:11" ht="20" customHeight="1" x14ac:dyDescent="0.15">
      <c r="A67" s="3" t="s">
        <v>182</v>
      </c>
      <c r="B67" s="4" t="s">
        <v>10</v>
      </c>
      <c r="C67" s="5">
        <v>8</v>
      </c>
      <c r="D67" s="5">
        <v>215</v>
      </c>
      <c r="E67" s="5">
        <v>1</v>
      </c>
      <c r="F67" s="5">
        <v>200</v>
      </c>
      <c r="G67" s="6" t="s">
        <v>183</v>
      </c>
      <c r="H67" s="9" t="s">
        <v>184</v>
      </c>
      <c r="I67" s="12" t="s">
        <v>185</v>
      </c>
      <c r="J67" s="1">
        <f>1-((COUNTIF(I68:I$284,"no")+O$1-O$2)/(O$1-O$3))</f>
        <v>0.30034129692832767</v>
      </c>
      <c r="K67" s="13">
        <f>COUNTIF(I$1:I66,"yes")/O$3</f>
        <v>59</v>
      </c>
    </row>
    <row r="68" spans="1:11" ht="20" customHeight="1" x14ac:dyDescent="0.15">
      <c r="A68" s="3" t="s">
        <v>186</v>
      </c>
      <c r="B68" s="4" t="s">
        <v>10</v>
      </c>
      <c r="C68" s="5">
        <v>1</v>
      </c>
      <c r="D68" s="5">
        <v>187</v>
      </c>
      <c r="E68" s="5">
        <v>1</v>
      </c>
      <c r="F68" s="5">
        <v>200</v>
      </c>
      <c r="G68" s="6" t="s">
        <v>187</v>
      </c>
      <c r="H68" s="9" t="s">
        <v>188</v>
      </c>
      <c r="I68" s="12" t="s">
        <v>185</v>
      </c>
      <c r="J68" s="1">
        <f>1-((COUNTIF(I69:I$284,"no")+O$1-O$2)/(O$1-O$3))</f>
        <v>0.30034129692832767</v>
      </c>
      <c r="K68" s="13">
        <f>COUNTIF(I$1:I67,"yes")/O$3</f>
        <v>60</v>
      </c>
    </row>
    <row r="69" spans="1:11" ht="20" customHeight="1" x14ac:dyDescent="0.15">
      <c r="A69" s="3" t="s">
        <v>189</v>
      </c>
      <c r="B69" s="4" t="s">
        <v>10</v>
      </c>
      <c r="C69" s="5">
        <v>1</v>
      </c>
      <c r="D69" s="5">
        <v>201</v>
      </c>
      <c r="E69" s="5">
        <v>1</v>
      </c>
      <c r="F69" s="5">
        <v>200</v>
      </c>
      <c r="G69" s="6" t="s">
        <v>190</v>
      </c>
      <c r="H69" s="9" t="s">
        <v>191</v>
      </c>
      <c r="I69" s="12" t="s">
        <v>8</v>
      </c>
      <c r="J69" s="1">
        <f>1-((COUNTIF(I70:I$284,"no")+O$1-O$2)/(O$1-O$3))</f>
        <v>0.30375426621160406</v>
      </c>
      <c r="K69" s="13">
        <f>COUNTIF(I$1:I68,"yes")/O$3</f>
        <v>61</v>
      </c>
    </row>
    <row r="70" spans="1:11" ht="20" customHeight="1" x14ac:dyDescent="0.15">
      <c r="A70" s="3" t="s">
        <v>192</v>
      </c>
      <c r="B70" s="4" t="s">
        <v>10</v>
      </c>
      <c r="C70" s="5">
        <v>1</v>
      </c>
      <c r="D70" s="5">
        <v>192</v>
      </c>
      <c r="E70" s="5">
        <v>1</v>
      </c>
      <c r="F70" s="5">
        <v>200</v>
      </c>
      <c r="G70" s="6" t="s">
        <v>193</v>
      </c>
      <c r="H70" s="9" t="s">
        <v>194</v>
      </c>
      <c r="I70" s="12" t="s">
        <v>8</v>
      </c>
      <c r="J70" s="1">
        <f>1-((COUNTIF(I71:I$284,"no")+O$1-O$2)/(O$1-O$3))</f>
        <v>0.30716723549488056</v>
      </c>
      <c r="K70" s="13">
        <f>COUNTIF(I$1:I69,"yes")/O$3</f>
        <v>61</v>
      </c>
    </row>
    <row r="71" spans="1:11" ht="20" customHeight="1" x14ac:dyDescent="0.15">
      <c r="A71" s="3" t="s">
        <v>195</v>
      </c>
      <c r="B71" s="4" t="s">
        <v>10</v>
      </c>
      <c r="C71" s="5">
        <v>1</v>
      </c>
      <c r="D71" s="5">
        <v>192</v>
      </c>
      <c r="E71" s="5">
        <v>1</v>
      </c>
      <c r="F71" s="5">
        <v>200</v>
      </c>
      <c r="G71" s="6" t="s">
        <v>193</v>
      </c>
      <c r="H71" s="9" t="s">
        <v>194</v>
      </c>
      <c r="I71" s="12" t="s">
        <v>8</v>
      </c>
      <c r="J71" s="1">
        <f>1-((COUNTIF(I72:I$284,"no")+O$1-O$2)/(O$1-O$3))</f>
        <v>0.31058020477815695</v>
      </c>
      <c r="K71" s="13">
        <f>COUNTIF(I$1:I70,"yes")/O$3</f>
        <v>61</v>
      </c>
    </row>
    <row r="72" spans="1:11" ht="20" customHeight="1" x14ac:dyDescent="0.15">
      <c r="A72" s="3" t="s">
        <v>196</v>
      </c>
      <c r="B72" s="4" t="s">
        <v>10</v>
      </c>
      <c r="C72" s="5">
        <v>1</v>
      </c>
      <c r="D72" s="5">
        <v>192</v>
      </c>
      <c r="E72" s="5">
        <v>1</v>
      </c>
      <c r="F72" s="5">
        <v>200</v>
      </c>
      <c r="G72" s="6" t="s">
        <v>197</v>
      </c>
      <c r="H72" s="9" t="s">
        <v>198</v>
      </c>
      <c r="I72" s="12" t="s">
        <v>185</v>
      </c>
      <c r="J72" s="1">
        <f>1-((COUNTIF(I73:I$284,"no")+O$1-O$2)/(O$1-O$3))</f>
        <v>0.31058020477815695</v>
      </c>
      <c r="K72" s="13">
        <f>COUNTIF(I$1:I71,"yes")/O$3</f>
        <v>61</v>
      </c>
    </row>
    <row r="73" spans="1:11" ht="20" customHeight="1" x14ac:dyDescent="0.15">
      <c r="A73" s="3" t="s">
        <v>199</v>
      </c>
      <c r="B73" s="4" t="s">
        <v>10</v>
      </c>
      <c r="C73" s="5">
        <v>1</v>
      </c>
      <c r="D73" s="5">
        <v>191</v>
      </c>
      <c r="E73" s="5">
        <v>1</v>
      </c>
      <c r="F73" s="5">
        <v>200</v>
      </c>
      <c r="G73" s="6" t="s">
        <v>200</v>
      </c>
      <c r="H73" s="9" t="s">
        <v>201</v>
      </c>
      <c r="I73" s="12" t="s">
        <v>8</v>
      </c>
      <c r="J73" s="1">
        <f>1-((COUNTIF(I74:I$284,"no")+O$1-O$2)/(O$1-O$3))</f>
        <v>0.31399317406143346</v>
      </c>
      <c r="K73" s="13">
        <f>COUNTIF(I$1:I72,"yes")/O$3</f>
        <v>62</v>
      </c>
    </row>
    <row r="74" spans="1:11" ht="20" customHeight="1" x14ac:dyDescent="0.15">
      <c r="A74" s="3" t="s">
        <v>202</v>
      </c>
      <c r="B74" s="4" t="s">
        <v>10</v>
      </c>
      <c r="C74" s="5">
        <v>1</v>
      </c>
      <c r="D74" s="5">
        <v>188</v>
      </c>
      <c r="E74" s="5">
        <v>1</v>
      </c>
      <c r="F74" s="5">
        <v>200</v>
      </c>
      <c r="G74" s="6" t="s">
        <v>203</v>
      </c>
      <c r="H74" s="9" t="s">
        <v>204</v>
      </c>
      <c r="I74" s="12" t="s">
        <v>185</v>
      </c>
      <c r="J74" s="1">
        <f>1-((COUNTIF(I75:I$284,"no")+O$1-O$2)/(O$1-O$3))</f>
        <v>0.31399317406143346</v>
      </c>
      <c r="K74" s="13">
        <f>COUNTIF(I$1:I73,"yes")/O$3</f>
        <v>62</v>
      </c>
    </row>
    <row r="75" spans="1:11" ht="20" customHeight="1" x14ac:dyDescent="0.15">
      <c r="A75" s="3" t="s">
        <v>205</v>
      </c>
      <c r="B75" s="4" t="s">
        <v>10</v>
      </c>
      <c r="C75" s="5">
        <v>1</v>
      </c>
      <c r="D75" s="5">
        <v>191</v>
      </c>
      <c r="E75" s="5">
        <v>1</v>
      </c>
      <c r="F75" s="5">
        <v>200</v>
      </c>
      <c r="G75" s="6" t="s">
        <v>206</v>
      </c>
      <c r="H75" s="9" t="s">
        <v>207</v>
      </c>
      <c r="I75" s="12" t="s">
        <v>8</v>
      </c>
      <c r="J75" s="1">
        <f>1-((COUNTIF(I76:I$284,"no")+O$1-O$2)/(O$1-O$3))</f>
        <v>0.31740614334470985</v>
      </c>
      <c r="K75" s="13">
        <f>COUNTIF(I$1:I74,"yes")/O$3</f>
        <v>63</v>
      </c>
    </row>
    <row r="76" spans="1:11" ht="20" customHeight="1" x14ac:dyDescent="0.15">
      <c r="A76" s="3" t="s">
        <v>208</v>
      </c>
      <c r="B76" s="4" t="s">
        <v>10</v>
      </c>
      <c r="C76" s="5">
        <v>1</v>
      </c>
      <c r="D76" s="5">
        <v>192</v>
      </c>
      <c r="E76" s="5">
        <v>1</v>
      </c>
      <c r="F76" s="5">
        <v>200</v>
      </c>
      <c r="G76" s="6" t="s">
        <v>209</v>
      </c>
      <c r="H76" s="9" t="s">
        <v>210</v>
      </c>
      <c r="I76" s="12" t="s">
        <v>185</v>
      </c>
      <c r="J76" s="1">
        <f>1-((COUNTIF(I77:I$284,"no")+O$1-O$2)/(O$1-O$3))</f>
        <v>0.31740614334470985</v>
      </c>
      <c r="K76" s="13">
        <f>COUNTIF(I$1:I75,"yes")/O$3</f>
        <v>63</v>
      </c>
    </row>
    <row r="77" spans="1:11" ht="20" customHeight="1" x14ac:dyDescent="0.15">
      <c r="A77" s="3" t="s">
        <v>211</v>
      </c>
      <c r="B77" s="4" t="s">
        <v>10</v>
      </c>
      <c r="C77" s="5">
        <v>1</v>
      </c>
      <c r="D77" s="5">
        <v>180</v>
      </c>
      <c r="E77" s="5">
        <v>1</v>
      </c>
      <c r="F77" s="5">
        <v>200</v>
      </c>
      <c r="G77" s="6" t="s">
        <v>209</v>
      </c>
      <c r="H77" s="9" t="s">
        <v>212</v>
      </c>
      <c r="I77" s="12" t="s">
        <v>185</v>
      </c>
      <c r="J77" s="1">
        <f>1-((COUNTIF(I78:I$284,"no")+O$1-O$2)/(O$1-O$3))</f>
        <v>0.31740614334470985</v>
      </c>
      <c r="K77" s="13">
        <f>COUNTIF(I$1:I76,"yes")/O$3</f>
        <v>64</v>
      </c>
    </row>
    <row r="78" spans="1:11" ht="20" customHeight="1" x14ac:dyDescent="0.15">
      <c r="A78" s="3" t="s">
        <v>213</v>
      </c>
      <c r="B78" s="4" t="s">
        <v>10</v>
      </c>
      <c r="C78" s="5">
        <v>11</v>
      </c>
      <c r="D78" s="5">
        <v>188</v>
      </c>
      <c r="E78" s="5">
        <v>1</v>
      </c>
      <c r="F78" s="5">
        <v>200</v>
      </c>
      <c r="G78" s="6" t="s">
        <v>214</v>
      </c>
      <c r="H78" s="9" t="s">
        <v>215</v>
      </c>
      <c r="I78" s="12" t="s">
        <v>185</v>
      </c>
      <c r="J78" s="1">
        <f>1-((COUNTIF(I79:I$284,"no")+O$1-O$2)/(O$1-O$3))</f>
        <v>0.31740614334470985</v>
      </c>
      <c r="K78" s="13">
        <f>COUNTIF(I$1:I77,"yes")/O$3</f>
        <v>65</v>
      </c>
    </row>
    <row r="79" spans="1:11" ht="20" customHeight="1" x14ac:dyDescent="0.15">
      <c r="A79" s="3" t="s">
        <v>216</v>
      </c>
      <c r="B79" s="4" t="s">
        <v>10</v>
      </c>
      <c r="C79" s="5">
        <v>1</v>
      </c>
      <c r="D79" s="5">
        <v>197</v>
      </c>
      <c r="E79" s="5">
        <v>1</v>
      </c>
      <c r="F79" s="5">
        <v>200</v>
      </c>
      <c r="G79" s="6" t="s">
        <v>217</v>
      </c>
      <c r="H79" s="9" t="s">
        <v>218</v>
      </c>
      <c r="I79" s="12" t="s">
        <v>8</v>
      </c>
      <c r="J79" s="1">
        <f>1-((COUNTIF(I80:I$284,"no")+O$1-O$2)/(O$1-O$3))</f>
        <v>0.32081911262798635</v>
      </c>
      <c r="K79" s="13">
        <f>COUNTIF(I$1:I78,"yes")/O$3</f>
        <v>66</v>
      </c>
    </row>
    <row r="80" spans="1:11" ht="20" customHeight="1" x14ac:dyDescent="0.15">
      <c r="A80" s="3" t="s">
        <v>219</v>
      </c>
      <c r="B80" s="4" t="s">
        <v>10</v>
      </c>
      <c r="C80" s="5">
        <v>1</v>
      </c>
      <c r="D80" s="5">
        <v>198</v>
      </c>
      <c r="E80" s="5">
        <v>1</v>
      </c>
      <c r="F80" s="5">
        <v>200</v>
      </c>
      <c r="G80" s="6" t="s">
        <v>220</v>
      </c>
      <c r="H80" s="9" t="s">
        <v>221</v>
      </c>
      <c r="I80" s="12" t="s">
        <v>8</v>
      </c>
      <c r="J80" s="1">
        <f>1-((COUNTIF(I81:I$284,"no")+O$1-O$2)/(O$1-O$3))</f>
        <v>0.32423208191126285</v>
      </c>
      <c r="K80" s="13">
        <f>COUNTIF(I$1:I79,"yes")/O$3</f>
        <v>66</v>
      </c>
    </row>
    <row r="81" spans="1:11" ht="20" customHeight="1" x14ac:dyDescent="0.15">
      <c r="A81" s="3" t="s">
        <v>222</v>
      </c>
      <c r="B81" s="4" t="s">
        <v>10</v>
      </c>
      <c r="C81" s="5">
        <v>1</v>
      </c>
      <c r="D81" s="5">
        <v>179</v>
      </c>
      <c r="E81" s="5">
        <v>1</v>
      </c>
      <c r="F81" s="5">
        <v>200</v>
      </c>
      <c r="G81" s="6" t="s">
        <v>223</v>
      </c>
      <c r="H81" s="9" t="s">
        <v>224</v>
      </c>
      <c r="I81" s="12" t="s">
        <v>185</v>
      </c>
      <c r="J81" s="1">
        <f>1-((COUNTIF(I82:I$284,"no")+O$1-O$2)/(O$1-O$3))</f>
        <v>0.32423208191126285</v>
      </c>
      <c r="K81" s="13">
        <f>COUNTIF(I$1:I80,"yes")/O$3</f>
        <v>66</v>
      </c>
    </row>
    <row r="82" spans="1:11" ht="20" customHeight="1" x14ac:dyDescent="0.15">
      <c r="A82" s="3" t="s">
        <v>225</v>
      </c>
      <c r="B82" s="4" t="s">
        <v>10</v>
      </c>
      <c r="C82" s="5">
        <v>1</v>
      </c>
      <c r="D82" s="5">
        <v>186</v>
      </c>
      <c r="E82" s="5">
        <v>1</v>
      </c>
      <c r="F82" s="5">
        <v>200</v>
      </c>
      <c r="G82" s="6" t="s">
        <v>226</v>
      </c>
      <c r="H82" s="9" t="s">
        <v>227</v>
      </c>
      <c r="I82" s="12" t="s">
        <v>8</v>
      </c>
      <c r="J82" s="1">
        <f>1-((COUNTIF(I83:I$284,"no")+O$1-O$2)/(O$1-O$3))</f>
        <v>0.32764505119453924</v>
      </c>
      <c r="K82" s="13">
        <f>COUNTIF(I$1:I81,"yes")/O$3</f>
        <v>67</v>
      </c>
    </row>
    <row r="83" spans="1:11" ht="20" customHeight="1" x14ac:dyDescent="0.15">
      <c r="A83" s="3" t="s">
        <v>228</v>
      </c>
      <c r="B83" s="4" t="s">
        <v>10</v>
      </c>
      <c r="C83" s="5">
        <v>1</v>
      </c>
      <c r="D83" s="5">
        <v>186</v>
      </c>
      <c r="E83" s="5">
        <v>1</v>
      </c>
      <c r="F83" s="5">
        <v>200</v>
      </c>
      <c r="G83" s="6" t="s">
        <v>229</v>
      </c>
      <c r="H83" s="8">
        <v>4.0000000000000004E-111</v>
      </c>
      <c r="I83" s="12" t="s">
        <v>185</v>
      </c>
      <c r="J83" s="1">
        <f>1-((COUNTIF(I84:I$284,"no")+O$1-O$2)/(O$1-O$3))</f>
        <v>0.32764505119453924</v>
      </c>
      <c r="K83" s="13">
        <f>COUNTIF(I$1:I82,"yes")/O$3</f>
        <v>67</v>
      </c>
    </row>
    <row r="84" spans="1:11" ht="20" customHeight="1" x14ac:dyDescent="0.15">
      <c r="A84" s="3" t="s">
        <v>230</v>
      </c>
      <c r="B84" s="4" t="s">
        <v>10</v>
      </c>
      <c r="C84" s="5">
        <v>1</v>
      </c>
      <c r="D84" s="5">
        <v>185</v>
      </c>
      <c r="E84" s="5">
        <v>1</v>
      </c>
      <c r="F84" s="5">
        <v>200</v>
      </c>
      <c r="G84" s="6" t="s">
        <v>231</v>
      </c>
      <c r="H84" s="9" t="s">
        <v>232</v>
      </c>
      <c r="I84" s="12" t="s">
        <v>8</v>
      </c>
      <c r="J84" s="1">
        <f>1-((COUNTIF(I85:I$284,"no")+O$1-O$2)/(O$1-O$3))</f>
        <v>0.33105802047781574</v>
      </c>
      <c r="K84" s="13">
        <f>COUNTIF(I$1:I83,"yes")/O$3</f>
        <v>68</v>
      </c>
    </row>
    <row r="85" spans="1:11" ht="20" customHeight="1" x14ac:dyDescent="0.15">
      <c r="A85" s="3" t="s">
        <v>233</v>
      </c>
      <c r="B85" s="4" t="s">
        <v>10</v>
      </c>
      <c r="C85" s="5">
        <v>1</v>
      </c>
      <c r="D85" s="5">
        <v>189</v>
      </c>
      <c r="E85" s="5">
        <v>1</v>
      </c>
      <c r="F85" s="5">
        <v>200</v>
      </c>
      <c r="G85" s="6" t="s">
        <v>234</v>
      </c>
      <c r="H85" s="9" t="s">
        <v>235</v>
      </c>
      <c r="I85" s="12" t="s">
        <v>185</v>
      </c>
      <c r="J85" s="1">
        <f>1-((COUNTIF(I86:I$284,"no")+O$1-O$2)/(O$1-O$3))</f>
        <v>0.33105802047781574</v>
      </c>
      <c r="K85" s="13">
        <f>COUNTIF(I$1:I84,"yes")/O$3</f>
        <v>68</v>
      </c>
    </row>
    <row r="86" spans="1:11" ht="20" customHeight="1" x14ac:dyDescent="0.15">
      <c r="A86" s="3" t="s">
        <v>236</v>
      </c>
      <c r="B86" s="4" t="s">
        <v>10</v>
      </c>
      <c r="C86" s="5">
        <v>1</v>
      </c>
      <c r="D86" s="5">
        <v>210</v>
      </c>
      <c r="E86" s="5">
        <v>1</v>
      </c>
      <c r="F86" s="5">
        <v>200</v>
      </c>
      <c r="G86" s="6" t="s">
        <v>237</v>
      </c>
      <c r="H86" s="9" t="s">
        <v>238</v>
      </c>
      <c r="I86" s="12" t="s">
        <v>185</v>
      </c>
      <c r="J86" s="1">
        <f>1-((COUNTIF(I87:I$284,"no")+O$1-O$2)/(O$1-O$3))</f>
        <v>0.33105802047781574</v>
      </c>
      <c r="K86" s="13">
        <f>COUNTIF(I$1:I85,"yes")/O$3</f>
        <v>69</v>
      </c>
    </row>
    <row r="87" spans="1:11" ht="20" customHeight="1" x14ac:dyDescent="0.15">
      <c r="A87" s="3" t="s">
        <v>239</v>
      </c>
      <c r="B87" s="4" t="s">
        <v>10</v>
      </c>
      <c r="C87" s="5">
        <v>1</v>
      </c>
      <c r="D87" s="5">
        <v>199</v>
      </c>
      <c r="E87" s="5">
        <v>1</v>
      </c>
      <c r="F87" s="5">
        <v>200</v>
      </c>
      <c r="G87" s="6" t="s">
        <v>240</v>
      </c>
      <c r="H87" s="9" t="s">
        <v>241</v>
      </c>
      <c r="I87" s="12" t="s">
        <v>8</v>
      </c>
      <c r="J87" s="1">
        <f>1-((COUNTIF(I88:I$284,"no")+O$1-O$2)/(O$1-O$3))</f>
        <v>0.33447098976109213</v>
      </c>
      <c r="K87" s="13">
        <f>COUNTIF(I$1:I86,"yes")/O$3</f>
        <v>70</v>
      </c>
    </row>
    <row r="88" spans="1:11" ht="20" customHeight="1" x14ac:dyDescent="0.15">
      <c r="A88" s="3" t="s">
        <v>242</v>
      </c>
      <c r="B88" s="4" t="s">
        <v>10</v>
      </c>
      <c r="C88" s="5">
        <v>2</v>
      </c>
      <c r="D88" s="5">
        <v>194</v>
      </c>
      <c r="E88" s="5">
        <v>1</v>
      </c>
      <c r="F88" s="5">
        <v>200</v>
      </c>
      <c r="G88" s="6" t="s">
        <v>243</v>
      </c>
      <c r="H88" s="9" t="s">
        <v>244</v>
      </c>
      <c r="I88" s="12" t="s">
        <v>8</v>
      </c>
      <c r="J88" s="1">
        <f>1-((COUNTIF(I89:I$284,"no")+O$1-O$2)/(O$1-O$3))</f>
        <v>0.33788395904436863</v>
      </c>
      <c r="K88" s="13">
        <f>COUNTIF(I$1:I87,"yes")/O$3</f>
        <v>70</v>
      </c>
    </row>
    <row r="89" spans="1:11" ht="20" customHeight="1" x14ac:dyDescent="0.15">
      <c r="A89" s="3" t="s">
        <v>245</v>
      </c>
      <c r="B89" s="4" t="s">
        <v>10</v>
      </c>
      <c r="C89" s="5">
        <v>2</v>
      </c>
      <c r="D89" s="5">
        <v>200</v>
      </c>
      <c r="E89" s="5">
        <v>1</v>
      </c>
      <c r="F89" s="5">
        <v>200</v>
      </c>
      <c r="G89" s="6" t="s">
        <v>246</v>
      </c>
      <c r="H89" s="9" t="s">
        <v>247</v>
      </c>
      <c r="I89" s="12" t="s">
        <v>8</v>
      </c>
      <c r="J89" s="1">
        <f>1-((COUNTIF(I90:I$284,"no")+O$1-O$2)/(O$1-O$3))</f>
        <v>0.34129692832764502</v>
      </c>
      <c r="K89" s="13">
        <f>COUNTIF(I$1:I88,"yes")/O$3</f>
        <v>70</v>
      </c>
    </row>
    <row r="90" spans="1:11" ht="20" customHeight="1" x14ac:dyDescent="0.15">
      <c r="A90" s="3" t="s">
        <v>248</v>
      </c>
      <c r="B90" s="4" t="s">
        <v>10</v>
      </c>
      <c r="C90" s="5">
        <v>1</v>
      </c>
      <c r="D90" s="5">
        <v>197</v>
      </c>
      <c r="E90" s="5">
        <v>1</v>
      </c>
      <c r="F90" s="5">
        <v>200</v>
      </c>
      <c r="G90" s="6" t="s">
        <v>249</v>
      </c>
      <c r="H90" s="9" t="s">
        <v>250</v>
      </c>
      <c r="I90" s="12" t="s">
        <v>8</v>
      </c>
      <c r="J90" s="1">
        <f>1-((COUNTIF(I91:I$284,"no")+O$1-O$2)/(O$1-O$3))</f>
        <v>0.34470989761092152</v>
      </c>
      <c r="K90" s="13">
        <f>COUNTIF(I$1:I89,"yes")/O$3</f>
        <v>70</v>
      </c>
    </row>
    <row r="91" spans="1:11" ht="20" customHeight="1" x14ac:dyDescent="0.15">
      <c r="A91" s="3" t="s">
        <v>251</v>
      </c>
      <c r="B91" s="4" t="s">
        <v>10</v>
      </c>
      <c r="C91" s="5">
        <v>1</v>
      </c>
      <c r="D91" s="5">
        <v>195</v>
      </c>
      <c r="E91" s="5">
        <v>1</v>
      </c>
      <c r="F91" s="5">
        <v>200</v>
      </c>
      <c r="G91" s="6" t="s">
        <v>252</v>
      </c>
      <c r="H91" s="9" t="s">
        <v>253</v>
      </c>
      <c r="I91" s="12" t="s">
        <v>8</v>
      </c>
      <c r="J91" s="1">
        <f>1-((COUNTIF(I92:I$284,"no")+O$1-O$2)/(O$1-O$3))</f>
        <v>0.34812286689419791</v>
      </c>
      <c r="K91" s="13">
        <f>COUNTIF(I$1:I90,"yes")/O$3</f>
        <v>70</v>
      </c>
    </row>
    <row r="92" spans="1:11" ht="20" customHeight="1" x14ac:dyDescent="0.15">
      <c r="A92" s="3" t="s">
        <v>254</v>
      </c>
      <c r="B92" s="4" t="s">
        <v>10</v>
      </c>
      <c r="C92" s="5">
        <v>1</v>
      </c>
      <c r="D92" s="5">
        <v>207</v>
      </c>
      <c r="E92" s="5">
        <v>1</v>
      </c>
      <c r="F92" s="5">
        <v>200</v>
      </c>
      <c r="G92" s="6" t="s">
        <v>255</v>
      </c>
      <c r="H92" s="9" t="s">
        <v>256</v>
      </c>
      <c r="I92" s="12" t="s">
        <v>185</v>
      </c>
      <c r="J92" s="1">
        <f>1-((COUNTIF(I93:I$284,"no")+O$1-O$2)/(O$1-O$3))</f>
        <v>0.34812286689419791</v>
      </c>
      <c r="K92" s="13">
        <f>COUNTIF(I$1:I91,"yes")/O$3</f>
        <v>70</v>
      </c>
    </row>
    <row r="93" spans="1:11" ht="20" customHeight="1" x14ac:dyDescent="0.15">
      <c r="A93" s="3" t="s">
        <v>257</v>
      </c>
      <c r="B93" s="4" t="s">
        <v>10</v>
      </c>
      <c r="C93" s="5">
        <v>1</v>
      </c>
      <c r="D93" s="5">
        <v>197</v>
      </c>
      <c r="E93" s="5">
        <v>1</v>
      </c>
      <c r="F93" s="5">
        <v>200</v>
      </c>
      <c r="G93" s="6" t="s">
        <v>258</v>
      </c>
      <c r="H93" s="9" t="s">
        <v>259</v>
      </c>
      <c r="I93" s="12" t="s">
        <v>8</v>
      </c>
      <c r="J93" s="1">
        <f>1-((COUNTIF(I94:I$284,"no")+O$1-O$2)/(O$1-O$3))</f>
        <v>0.35153583617747441</v>
      </c>
      <c r="K93" s="13">
        <f>COUNTIF(I$1:I92,"yes")/O$3</f>
        <v>71</v>
      </c>
    </row>
    <row r="94" spans="1:11" ht="20" customHeight="1" x14ac:dyDescent="0.15">
      <c r="A94" s="3" t="s">
        <v>260</v>
      </c>
      <c r="B94" s="4" t="s">
        <v>10</v>
      </c>
      <c r="C94" s="5">
        <v>1</v>
      </c>
      <c r="D94" s="5">
        <v>184</v>
      </c>
      <c r="E94" s="5">
        <v>1</v>
      </c>
      <c r="F94" s="5">
        <v>200</v>
      </c>
      <c r="G94" s="6" t="s">
        <v>261</v>
      </c>
      <c r="H94" s="9" t="s">
        <v>262</v>
      </c>
      <c r="I94" s="12" t="s">
        <v>185</v>
      </c>
      <c r="J94" s="1">
        <f>1-((COUNTIF(I95:I$284,"no")+O$1-O$2)/(O$1-O$3))</f>
        <v>0.35153583617747441</v>
      </c>
      <c r="K94" s="13">
        <f>COUNTIF(I$1:I93,"yes")/O$3</f>
        <v>71</v>
      </c>
    </row>
    <row r="95" spans="1:11" ht="20" customHeight="1" x14ac:dyDescent="0.15">
      <c r="A95" s="3" t="s">
        <v>263</v>
      </c>
      <c r="B95" s="4" t="s">
        <v>10</v>
      </c>
      <c r="C95" s="5">
        <v>22</v>
      </c>
      <c r="D95" s="5">
        <v>213</v>
      </c>
      <c r="E95" s="5">
        <v>1</v>
      </c>
      <c r="F95" s="5">
        <v>200</v>
      </c>
      <c r="G95" s="6" t="s">
        <v>264</v>
      </c>
      <c r="H95" s="9" t="s">
        <v>265</v>
      </c>
      <c r="I95" s="12" t="s">
        <v>185</v>
      </c>
      <c r="J95" s="1">
        <f>1-((COUNTIF(I96:I$284,"no")+O$1-O$2)/(O$1-O$3))</f>
        <v>0.35153583617747441</v>
      </c>
      <c r="K95" s="13">
        <f>COUNTIF(I$1:I94,"yes")/O$3</f>
        <v>72</v>
      </c>
    </row>
    <row r="96" spans="1:11" ht="20" customHeight="1" x14ac:dyDescent="0.15">
      <c r="A96" s="3" t="s">
        <v>266</v>
      </c>
      <c r="B96" s="4" t="s">
        <v>10</v>
      </c>
      <c r="C96" s="5">
        <v>1</v>
      </c>
      <c r="D96" s="5">
        <v>197</v>
      </c>
      <c r="E96" s="5">
        <v>1</v>
      </c>
      <c r="F96" s="5">
        <v>200</v>
      </c>
      <c r="G96" s="6" t="s">
        <v>267</v>
      </c>
      <c r="H96" s="9" t="s">
        <v>268</v>
      </c>
      <c r="I96" s="12" t="s">
        <v>8</v>
      </c>
      <c r="J96" s="1">
        <f>1-((COUNTIF(I97:I$284,"no")+O$1-O$2)/(O$1-O$3))</f>
        <v>0.3549488054607508</v>
      </c>
      <c r="K96" s="13">
        <f>COUNTIF(I$1:I95,"yes")/O$3</f>
        <v>73</v>
      </c>
    </row>
    <row r="97" spans="1:11" ht="20" customHeight="1" x14ac:dyDescent="0.15">
      <c r="A97" s="3" t="s">
        <v>269</v>
      </c>
      <c r="B97" s="4" t="s">
        <v>10</v>
      </c>
      <c r="C97" s="5">
        <v>1</v>
      </c>
      <c r="D97" s="5">
        <v>197</v>
      </c>
      <c r="E97" s="5">
        <v>1</v>
      </c>
      <c r="F97" s="5">
        <v>200</v>
      </c>
      <c r="G97" s="6" t="s">
        <v>270</v>
      </c>
      <c r="H97" s="9" t="s">
        <v>271</v>
      </c>
      <c r="I97" s="12" t="s">
        <v>185</v>
      </c>
      <c r="J97" s="1">
        <f>1-((COUNTIF(I98:I$284,"no")+O$1-O$2)/(O$1-O$3))</f>
        <v>0.3549488054607508</v>
      </c>
      <c r="K97" s="13">
        <f>COUNTIF(I$1:I96,"yes")/O$3</f>
        <v>73</v>
      </c>
    </row>
    <row r="98" spans="1:11" ht="20" customHeight="1" x14ac:dyDescent="0.15">
      <c r="A98" s="3" t="s">
        <v>272</v>
      </c>
      <c r="B98" s="4" t="s">
        <v>10</v>
      </c>
      <c r="C98" s="5">
        <v>1</v>
      </c>
      <c r="D98" s="5">
        <v>197</v>
      </c>
      <c r="E98" s="5">
        <v>1</v>
      </c>
      <c r="F98" s="5">
        <v>200</v>
      </c>
      <c r="G98" s="6" t="s">
        <v>273</v>
      </c>
      <c r="H98" s="9" t="s">
        <v>274</v>
      </c>
      <c r="I98" s="12" t="s">
        <v>8</v>
      </c>
      <c r="J98" s="1">
        <f>1-((COUNTIF(I99:I$284,"no")+O$1-O$2)/(O$1-O$3))</f>
        <v>0.35836177474402731</v>
      </c>
      <c r="K98" s="13">
        <f>COUNTIF(I$1:I97,"yes")/O$3</f>
        <v>74</v>
      </c>
    </row>
    <row r="99" spans="1:11" ht="20" customHeight="1" x14ac:dyDescent="0.15">
      <c r="A99" s="3" t="s">
        <v>275</v>
      </c>
      <c r="B99" s="4" t="s">
        <v>10</v>
      </c>
      <c r="C99" s="5">
        <v>1</v>
      </c>
      <c r="D99" s="5">
        <v>194</v>
      </c>
      <c r="E99" s="5">
        <v>1</v>
      </c>
      <c r="F99" s="5">
        <v>200</v>
      </c>
      <c r="G99" s="6" t="s">
        <v>276</v>
      </c>
      <c r="H99" s="9" t="s">
        <v>277</v>
      </c>
      <c r="I99" s="12" t="s">
        <v>8</v>
      </c>
      <c r="J99" s="1">
        <f>1-((COUNTIF(I100:I$284,"no")+O$1-O$2)/(O$1-O$3))</f>
        <v>0.36177474402730381</v>
      </c>
      <c r="K99" s="13">
        <f>COUNTIF(I$1:I98,"yes")/O$3</f>
        <v>74</v>
      </c>
    </row>
    <row r="100" spans="1:11" ht="20" customHeight="1" x14ac:dyDescent="0.15">
      <c r="A100" s="3" t="s">
        <v>278</v>
      </c>
      <c r="B100" s="4" t="s">
        <v>10</v>
      </c>
      <c r="C100" s="5">
        <v>1</v>
      </c>
      <c r="D100" s="5">
        <v>193</v>
      </c>
      <c r="E100" s="5">
        <v>1</v>
      </c>
      <c r="F100" s="5">
        <v>200</v>
      </c>
      <c r="G100" s="6" t="s">
        <v>279</v>
      </c>
      <c r="H100" s="8">
        <v>6.9999999999999999E-101</v>
      </c>
      <c r="I100" s="12" t="s">
        <v>8</v>
      </c>
      <c r="J100" s="1">
        <f>1-((COUNTIF(I101:I$284,"no")+O$1-O$2)/(O$1-O$3))</f>
        <v>0.3651877133105802</v>
      </c>
      <c r="K100" s="13">
        <f>COUNTIF(I$1:I99,"yes")/O$3</f>
        <v>74</v>
      </c>
    </row>
    <row r="101" spans="1:11" ht="20" customHeight="1" x14ac:dyDescent="0.15">
      <c r="A101" s="3" t="s">
        <v>280</v>
      </c>
      <c r="B101" s="4" t="s">
        <v>10</v>
      </c>
      <c r="C101" s="5">
        <v>1</v>
      </c>
      <c r="D101" s="5">
        <v>198</v>
      </c>
      <c r="E101" s="5">
        <v>1</v>
      </c>
      <c r="F101" s="5">
        <v>200</v>
      </c>
      <c r="G101" s="6" t="s">
        <v>281</v>
      </c>
      <c r="H101" s="9" t="s">
        <v>282</v>
      </c>
      <c r="I101" s="12" t="s">
        <v>8</v>
      </c>
      <c r="J101" s="1">
        <f>1-((COUNTIF(I102:I$284,"no")+O$1-O$2)/(O$1-O$3))</f>
        <v>0.3686006825938567</v>
      </c>
      <c r="K101" s="13">
        <f>COUNTIF(I$1:I100,"yes")/O$3</f>
        <v>74</v>
      </c>
    </row>
    <row r="102" spans="1:11" ht="20" customHeight="1" x14ac:dyDescent="0.15">
      <c r="A102" s="3" t="s">
        <v>283</v>
      </c>
      <c r="B102" s="4" t="s">
        <v>10</v>
      </c>
      <c r="C102" s="5">
        <v>15</v>
      </c>
      <c r="D102" s="5">
        <v>220</v>
      </c>
      <c r="E102" s="5">
        <v>1</v>
      </c>
      <c r="F102" s="5">
        <v>200</v>
      </c>
      <c r="G102" s="6" t="s">
        <v>284</v>
      </c>
      <c r="H102" s="9" t="s">
        <v>285</v>
      </c>
      <c r="I102" s="12" t="s">
        <v>8</v>
      </c>
      <c r="J102" s="1">
        <f>1-((COUNTIF(I103:I$284,"no")+O$1-O$2)/(O$1-O$3))</f>
        <v>0.37201365187713309</v>
      </c>
      <c r="K102" s="13">
        <f>COUNTIF(I$1:I101,"yes")/O$3</f>
        <v>74</v>
      </c>
    </row>
    <row r="103" spans="1:11" ht="20" customHeight="1" x14ac:dyDescent="0.15">
      <c r="A103" s="3" t="s">
        <v>286</v>
      </c>
      <c r="B103" s="4" t="s">
        <v>10</v>
      </c>
      <c r="C103" s="5">
        <v>1</v>
      </c>
      <c r="D103" s="5">
        <v>197</v>
      </c>
      <c r="E103" s="5">
        <v>1</v>
      </c>
      <c r="F103" s="5">
        <v>200</v>
      </c>
      <c r="G103" s="6" t="s">
        <v>287</v>
      </c>
      <c r="H103" s="9" t="s">
        <v>288</v>
      </c>
      <c r="I103" s="12" t="s">
        <v>8</v>
      </c>
      <c r="J103" s="1">
        <f>1-((COUNTIF(I104:I$284,"no")+O$1-O$2)/(O$1-O$3))</f>
        <v>0.37542662116040959</v>
      </c>
      <c r="K103" s="13">
        <f>COUNTIF(I$1:I102,"yes")/O$3</f>
        <v>74</v>
      </c>
    </row>
    <row r="104" spans="1:11" ht="20" customHeight="1" x14ac:dyDescent="0.15">
      <c r="A104" s="3" t="s">
        <v>289</v>
      </c>
      <c r="B104" s="4" t="s">
        <v>10</v>
      </c>
      <c r="C104" s="5">
        <v>1</v>
      </c>
      <c r="D104" s="5">
        <v>175</v>
      </c>
      <c r="E104" s="5">
        <v>1</v>
      </c>
      <c r="F104" s="5">
        <v>200</v>
      </c>
      <c r="G104" s="6" t="s">
        <v>290</v>
      </c>
      <c r="H104" s="9" t="s">
        <v>291</v>
      </c>
      <c r="I104" s="12" t="s">
        <v>185</v>
      </c>
      <c r="J104" s="1">
        <f>1-((COUNTIF(I105:I$284,"no")+O$1-O$2)/(O$1-O$3))</f>
        <v>0.37542662116040959</v>
      </c>
      <c r="K104" s="13">
        <f>COUNTIF(I$1:I103,"yes")/O$3</f>
        <v>74</v>
      </c>
    </row>
    <row r="105" spans="1:11" ht="20" customHeight="1" x14ac:dyDescent="0.15">
      <c r="A105" s="3" t="s">
        <v>292</v>
      </c>
      <c r="B105" s="4" t="s">
        <v>10</v>
      </c>
      <c r="C105" s="5">
        <v>1</v>
      </c>
      <c r="D105" s="5">
        <v>184</v>
      </c>
      <c r="E105" s="5">
        <v>1</v>
      </c>
      <c r="F105" s="5">
        <v>200</v>
      </c>
      <c r="G105" s="6" t="s">
        <v>293</v>
      </c>
      <c r="H105" s="9" t="s">
        <v>294</v>
      </c>
      <c r="I105" s="12" t="s">
        <v>8</v>
      </c>
      <c r="J105" s="1">
        <f>1-((COUNTIF(I106:I$284,"no")+O$1-O$2)/(O$1-O$3))</f>
        <v>0.37883959044368598</v>
      </c>
      <c r="K105" s="13">
        <f>COUNTIF(I$1:I104,"yes")/O$3</f>
        <v>75</v>
      </c>
    </row>
    <row r="106" spans="1:11" ht="20" customHeight="1" x14ac:dyDescent="0.15">
      <c r="A106" s="3" t="s">
        <v>295</v>
      </c>
      <c r="B106" s="4" t="s">
        <v>10</v>
      </c>
      <c r="C106" s="5">
        <v>8</v>
      </c>
      <c r="D106" s="5">
        <v>206</v>
      </c>
      <c r="E106" s="5">
        <v>1</v>
      </c>
      <c r="F106" s="5">
        <v>200</v>
      </c>
      <c r="G106" s="6" t="s">
        <v>296</v>
      </c>
      <c r="H106" s="9" t="s">
        <v>297</v>
      </c>
      <c r="I106" s="12" t="s">
        <v>8</v>
      </c>
      <c r="J106" s="1">
        <f>1-((COUNTIF(I107:I$284,"no")+O$1-O$2)/(O$1-O$3))</f>
        <v>0.38225255972696248</v>
      </c>
      <c r="K106" s="13">
        <f>COUNTIF(I$1:I105,"yes")/O$3</f>
        <v>75</v>
      </c>
    </row>
    <row r="107" spans="1:11" ht="20" customHeight="1" x14ac:dyDescent="0.15">
      <c r="A107" s="3" t="s">
        <v>298</v>
      </c>
      <c r="B107" s="4" t="s">
        <v>10</v>
      </c>
      <c r="C107" s="5">
        <v>6</v>
      </c>
      <c r="D107" s="5">
        <v>197</v>
      </c>
      <c r="E107" s="5">
        <v>1</v>
      </c>
      <c r="F107" s="5">
        <v>200</v>
      </c>
      <c r="G107" s="6" t="s">
        <v>299</v>
      </c>
      <c r="H107" s="9" t="s">
        <v>300</v>
      </c>
      <c r="I107" s="12" t="s">
        <v>8</v>
      </c>
      <c r="J107" s="1">
        <f>1-((COUNTIF(I108:I$284,"no")+O$1-O$2)/(O$1-O$3))</f>
        <v>0.38566552901023887</v>
      </c>
      <c r="K107" s="13">
        <f>COUNTIF(I$1:I106,"yes")/O$3</f>
        <v>75</v>
      </c>
    </row>
    <row r="108" spans="1:11" ht="20" customHeight="1" x14ac:dyDescent="0.15">
      <c r="A108" s="3" t="s">
        <v>301</v>
      </c>
      <c r="B108" s="4" t="s">
        <v>10</v>
      </c>
      <c r="C108" s="5">
        <v>11</v>
      </c>
      <c r="D108" s="5">
        <v>194</v>
      </c>
      <c r="E108" s="5">
        <v>1</v>
      </c>
      <c r="F108" s="5">
        <v>200</v>
      </c>
      <c r="G108" s="6" t="s">
        <v>302</v>
      </c>
      <c r="H108" s="9" t="s">
        <v>303</v>
      </c>
      <c r="I108" s="12" t="s">
        <v>8</v>
      </c>
      <c r="J108" s="1">
        <f>1-((COUNTIF(I109:I$284,"no")+O$1-O$2)/(O$1-O$3))</f>
        <v>0.38907849829351537</v>
      </c>
      <c r="K108" s="13">
        <f>COUNTIF(I$1:I107,"yes")/O$3</f>
        <v>75</v>
      </c>
    </row>
    <row r="109" spans="1:11" ht="20" customHeight="1" x14ac:dyDescent="0.15">
      <c r="A109" s="3" t="s">
        <v>304</v>
      </c>
      <c r="B109" s="4" t="s">
        <v>10</v>
      </c>
      <c r="C109" s="5">
        <v>5</v>
      </c>
      <c r="D109" s="5">
        <v>184</v>
      </c>
      <c r="E109" s="5">
        <v>1</v>
      </c>
      <c r="F109" s="5">
        <v>200</v>
      </c>
      <c r="G109" s="6" t="s">
        <v>305</v>
      </c>
      <c r="H109" s="9" t="s">
        <v>306</v>
      </c>
      <c r="I109" s="12" t="s">
        <v>185</v>
      </c>
      <c r="J109" s="1">
        <f>1-((COUNTIF(I110:I$284,"no")+O$1-O$2)/(O$1-O$3))</f>
        <v>0.38907849829351537</v>
      </c>
      <c r="K109" s="13">
        <f>COUNTIF(I$1:I108,"yes")/O$3</f>
        <v>75</v>
      </c>
    </row>
    <row r="110" spans="1:11" ht="20" customHeight="1" x14ac:dyDescent="0.15">
      <c r="A110" s="3" t="s">
        <v>307</v>
      </c>
      <c r="B110" s="4" t="s">
        <v>10</v>
      </c>
      <c r="C110" s="5">
        <v>1</v>
      </c>
      <c r="D110" s="5">
        <v>196</v>
      </c>
      <c r="E110" s="5">
        <v>1</v>
      </c>
      <c r="F110" s="5">
        <v>200</v>
      </c>
      <c r="G110" s="6" t="s">
        <v>308</v>
      </c>
      <c r="H110" s="9" t="s">
        <v>309</v>
      </c>
      <c r="I110" s="12" t="s">
        <v>8</v>
      </c>
      <c r="J110" s="1">
        <f>1-((COUNTIF(I111:I$284,"no")+O$1-O$2)/(O$1-O$3))</f>
        <v>0.39249146757679176</v>
      </c>
      <c r="K110" s="13">
        <f>COUNTIF(I$1:I109,"yes")/O$3</f>
        <v>76</v>
      </c>
    </row>
    <row r="111" spans="1:11" ht="20" customHeight="1" x14ac:dyDescent="0.15">
      <c r="A111" s="3" t="s">
        <v>310</v>
      </c>
      <c r="B111" s="4" t="s">
        <v>10</v>
      </c>
      <c r="C111" s="5">
        <v>1</v>
      </c>
      <c r="D111" s="5">
        <v>167</v>
      </c>
      <c r="E111" s="5">
        <v>1</v>
      </c>
      <c r="F111" s="5">
        <v>200</v>
      </c>
      <c r="G111" s="6" t="s">
        <v>311</v>
      </c>
      <c r="H111" s="9" t="s">
        <v>312</v>
      </c>
      <c r="I111" s="12" t="s">
        <v>185</v>
      </c>
      <c r="J111" s="1">
        <f>1-((COUNTIF(I112:I$284,"no")+O$1-O$2)/(O$1-O$3))</f>
        <v>0.39249146757679176</v>
      </c>
      <c r="K111" s="13">
        <f>COUNTIF(I$1:I110,"yes")/O$3</f>
        <v>76</v>
      </c>
    </row>
    <row r="112" spans="1:11" ht="20" customHeight="1" x14ac:dyDescent="0.15">
      <c r="A112" s="3" t="s">
        <v>313</v>
      </c>
      <c r="B112" s="4" t="s">
        <v>10</v>
      </c>
      <c r="C112" s="5">
        <v>2</v>
      </c>
      <c r="D112" s="5">
        <v>197</v>
      </c>
      <c r="E112" s="5">
        <v>1</v>
      </c>
      <c r="F112" s="5">
        <v>200</v>
      </c>
      <c r="G112" s="6" t="s">
        <v>314</v>
      </c>
      <c r="H112" s="9" t="s">
        <v>315</v>
      </c>
      <c r="I112" s="12" t="s">
        <v>8</v>
      </c>
      <c r="J112" s="1">
        <f>1-((COUNTIF(I113:I$284,"no")+O$1-O$2)/(O$1-O$3))</f>
        <v>0.39590443686006827</v>
      </c>
      <c r="K112" s="13">
        <f>COUNTIF(I$1:I111,"yes")/O$3</f>
        <v>77</v>
      </c>
    </row>
    <row r="113" spans="1:11" ht="20" customHeight="1" x14ac:dyDescent="0.15">
      <c r="A113" s="3" t="s">
        <v>316</v>
      </c>
      <c r="B113" s="4" t="s">
        <v>10</v>
      </c>
      <c r="C113" s="5">
        <v>3</v>
      </c>
      <c r="D113" s="5">
        <v>199</v>
      </c>
      <c r="E113" s="5">
        <v>1</v>
      </c>
      <c r="F113" s="5">
        <v>200</v>
      </c>
      <c r="G113" s="6" t="s">
        <v>317</v>
      </c>
      <c r="H113" s="8">
        <v>9.9999999999999999E-96</v>
      </c>
      <c r="I113" s="12" t="s">
        <v>8</v>
      </c>
      <c r="J113" s="1">
        <f>1-((COUNTIF(I114:I$284,"no")+O$1-O$2)/(O$1-O$3))</f>
        <v>0.39931740614334466</v>
      </c>
      <c r="K113" s="13">
        <f>COUNTIF(I$1:I112,"yes")/O$3</f>
        <v>77</v>
      </c>
    </row>
    <row r="114" spans="1:11" ht="20" customHeight="1" x14ac:dyDescent="0.15">
      <c r="A114" s="3" t="s">
        <v>318</v>
      </c>
      <c r="B114" s="4" t="s">
        <v>10</v>
      </c>
      <c r="C114" s="5">
        <v>1</v>
      </c>
      <c r="D114" s="5">
        <v>177</v>
      </c>
      <c r="E114" s="5">
        <v>1</v>
      </c>
      <c r="F114" s="5">
        <v>200</v>
      </c>
      <c r="G114" s="6" t="s">
        <v>319</v>
      </c>
      <c r="H114" s="8">
        <v>2E-95</v>
      </c>
      <c r="I114" s="12" t="s">
        <v>8</v>
      </c>
      <c r="J114" s="1">
        <f>1-((COUNTIF(I115:I$284,"no")+O$1-O$2)/(O$1-O$3))</f>
        <v>0.40273037542662116</v>
      </c>
      <c r="K114" s="13">
        <f>COUNTIF(I$1:I113,"yes")/O$3</f>
        <v>77</v>
      </c>
    </row>
    <row r="115" spans="1:11" ht="20" customHeight="1" x14ac:dyDescent="0.15">
      <c r="A115" s="3" t="s">
        <v>320</v>
      </c>
      <c r="B115" s="4" t="s">
        <v>10</v>
      </c>
      <c r="C115" s="5">
        <v>54</v>
      </c>
      <c r="D115" s="5">
        <v>257</v>
      </c>
      <c r="E115" s="5">
        <v>1</v>
      </c>
      <c r="F115" s="5">
        <v>200</v>
      </c>
      <c r="G115" s="6" t="s">
        <v>321</v>
      </c>
      <c r="H115" s="9" t="s">
        <v>322</v>
      </c>
      <c r="I115" s="12" t="s">
        <v>8</v>
      </c>
      <c r="J115" s="1">
        <f>1-((COUNTIF(I116:I$284,"no")+O$1-O$2)/(O$1-O$3))</f>
        <v>0.40614334470989766</v>
      </c>
      <c r="K115" s="13">
        <f>COUNTIF(I$1:I114,"yes")/O$3</f>
        <v>77</v>
      </c>
    </row>
    <row r="116" spans="1:11" ht="20" customHeight="1" x14ac:dyDescent="0.15">
      <c r="A116" s="3" t="s">
        <v>323</v>
      </c>
      <c r="B116" s="4" t="s">
        <v>10</v>
      </c>
      <c r="C116" s="5">
        <v>1</v>
      </c>
      <c r="D116" s="5">
        <v>184</v>
      </c>
      <c r="E116" s="5">
        <v>1</v>
      </c>
      <c r="F116" s="5">
        <v>200</v>
      </c>
      <c r="G116" s="6" t="s">
        <v>324</v>
      </c>
      <c r="H116" s="9" t="s">
        <v>325</v>
      </c>
      <c r="I116" s="12" t="s">
        <v>8</v>
      </c>
      <c r="J116" s="1">
        <f>1-((COUNTIF(I117:I$284,"no")+O$1-O$2)/(O$1-O$3))</f>
        <v>0.40955631399317405</v>
      </c>
      <c r="K116" s="13">
        <f>COUNTIF(I$1:I115,"yes")/O$3</f>
        <v>77</v>
      </c>
    </row>
    <row r="117" spans="1:11" ht="20" customHeight="1" x14ac:dyDescent="0.15">
      <c r="A117" s="3" t="s">
        <v>326</v>
      </c>
      <c r="B117" s="4" t="s">
        <v>10</v>
      </c>
      <c r="C117" s="5">
        <v>1</v>
      </c>
      <c r="D117" s="5">
        <v>162</v>
      </c>
      <c r="E117" s="5">
        <v>1</v>
      </c>
      <c r="F117" s="5">
        <v>200</v>
      </c>
      <c r="G117" s="6" t="s">
        <v>327</v>
      </c>
      <c r="H117" s="8">
        <v>6.0000000000000003E-87</v>
      </c>
      <c r="I117" s="12" t="s">
        <v>8</v>
      </c>
      <c r="J117" s="1">
        <f>1-((COUNTIF(I118:I$284,"no")+O$1-O$2)/(O$1-O$3))</f>
        <v>0.41296928327645055</v>
      </c>
      <c r="K117" s="13">
        <f>COUNTIF(I$1:I116,"yes")/O$3</f>
        <v>77</v>
      </c>
    </row>
    <row r="118" spans="1:11" ht="20" customHeight="1" x14ac:dyDescent="0.15">
      <c r="A118" s="3" t="s">
        <v>328</v>
      </c>
      <c r="B118" s="4" t="s">
        <v>10</v>
      </c>
      <c r="C118" s="5">
        <v>1</v>
      </c>
      <c r="D118" s="5">
        <v>161</v>
      </c>
      <c r="E118" s="5">
        <v>1</v>
      </c>
      <c r="F118" s="5">
        <v>200</v>
      </c>
      <c r="G118" s="6" t="s">
        <v>329</v>
      </c>
      <c r="H118" s="9" t="s">
        <v>330</v>
      </c>
      <c r="I118" s="12" t="s">
        <v>8</v>
      </c>
      <c r="J118" s="1">
        <f>1-((COUNTIF(I119:I$284,"no")+O$1-O$2)/(O$1-O$3))</f>
        <v>0.41638225255972694</v>
      </c>
      <c r="K118" s="13">
        <f>COUNTIF(I$1:I117,"yes")/O$3</f>
        <v>77</v>
      </c>
    </row>
    <row r="119" spans="1:11" ht="20" customHeight="1" x14ac:dyDescent="0.15">
      <c r="A119" s="3" t="s">
        <v>331</v>
      </c>
      <c r="B119" s="4" t="s">
        <v>10</v>
      </c>
      <c r="C119" s="5">
        <v>22</v>
      </c>
      <c r="D119" s="5">
        <v>219</v>
      </c>
      <c r="E119" s="5">
        <v>1</v>
      </c>
      <c r="F119" s="5">
        <v>200</v>
      </c>
      <c r="G119" s="6" t="s">
        <v>332</v>
      </c>
      <c r="H119" s="9" t="s">
        <v>333</v>
      </c>
      <c r="I119" s="12" t="s">
        <v>8</v>
      </c>
      <c r="J119" s="1">
        <f>1-((COUNTIF(I120:I$284,"no")+O$1-O$2)/(O$1-O$3))</f>
        <v>0.41979522184300344</v>
      </c>
      <c r="K119" s="13">
        <f>COUNTIF(I$1:I118,"yes")/O$3</f>
        <v>77</v>
      </c>
    </row>
    <row r="120" spans="1:11" ht="20" customHeight="1" x14ac:dyDescent="0.15">
      <c r="A120" s="3" t="s">
        <v>334</v>
      </c>
      <c r="B120" s="4" t="s">
        <v>10</v>
      </c>
      <c r="C120" s="5">
        <v>1</v>
      </c>
      <c r="D120" s="5">
        <v>183</v>
      </c>
      <c r="E120" s="5">
        <v>1</v>
      </c>
      <c r="F120" s="5">
        <v>200</v>
      </c>
      <c r="G120" s="6" t="s">
        <v>335</v>
      </c>
      <c r="H120" s="9" t="s">
        <v>336</v>
      </c>
      <c r="I120" s="12" t="s">
        <v>8</v>
      </c>
      <c r="J120" s="1">
        <f>1-((COUNTIF(I121:I$284,"no")+O$1-O$2)/(O$1-O$3))</f>
        <v>0.42320819112627983</v>
      </c>
      <c r="K120" s="13">
        <f>COUNTIF(I$1:I119,"yes")/O$3</f>
        <v>77</v>
      </c>
    </row>
    <row r="121" spans="1:11" ht="20" customHeight="1" x14ac:dyDescent="0.15">
      <c r="A121" s="3" t="s">
        <v>337</v>
      </c>
      <c r="B121" s="4" t="s">
        <v>10</v>
      </c>
      <c r="C121" s="5">
        <v>1</v>
      </c>
      <c r="D121" s="5">
        <v>163</v>
      </c>
      <c r="E121" s="5">
        <v>1</v>
      </c>
      <c r="F121" s="5">
        <v>200</v>
      </c>
      <c r="G121" s="6" t="s">
        <v>335</v>
      </c>
      <c r="H121" s="9" t="s">
        <v>338</v>
      </c>
      <c r="I121" s="12" t="s">
        <v>8</v>
      </c>
      <c r="J121" s="1">
        <f>1-((COUNTIF(I122:I$284,"no")+O$1-O$2)/(O$1-O$3))</f>
        <v>0.42662116040955633</v>
      </c>
      <c r="K121" s="13">
        <f>COUNTIF(I$1:I120,"yes")/O$3</f>
        <v>77</v>
      </c>
    </row>
    <row r="122" spans="1:11" ht="20" customHeight="1" x14ac:dyDescent="0.15">
      <c r="A122" s="3" t="s">
        <v>339</v>
      </c>
      <c r="B122" s="4" t="s">
        <v>10</v>
      </c>
      <c r="C122" s="5">
        <v>1</v>
      </c>
      <c r="D122" s="5">
        <v>194</v>
      </c>
      <c r="E122" s="5">
        <v>1</v>
      </c>
      <c r="F122" s="5">
        <v>200</v>
      </c>
      <c r="G122" s="6" t="s">
        <v>340</v>
      </c>
      <c r="H122" s="9" t="s">
        <v>341</v>
      </c>
      <c r="I122" s="12" t="s">
        <v>8</v>
      </c>
      <c r="J122" s="1">
        <f>1-((COUNTIF(I123:I$284,"no")+O$1-O$2)/(O$1-O$3))</f>
        <v>0.43003412969283272</v>
      </c>
      <c r="K122" s="13">
        <f>COUNTIF(I$1:I121,"yes")/O$3</f>
        <v>77</v>
      </c>
    </row>
    <row r="123" spans="1:11" ht="20" customHeight="1" x14ac:dyDescent="0.15">
      <c r="A123" s="3" t="s">
        <v>342</v>
      </c>
      <c r="B123" s="4" t="s">
        <v>10</v>
      </c>
      <c r="C123" s="5">
        <v>4</v>
      </c>
      <c r="D123" s="5">
        <v>194</v>
      </c>
      <c r="E123" s="5">
        <v>1</v>
      </c>
      <c r="F123" s="5">
        <v>200</v>
      </c>
      <c r="G123" s="6" t="s">
        <v>343</v>
      </c>
      <c r="H123" s="8">
        <v>9.9999999999999996E-83</v>
      </c>
      <c r="I123" s="12" t="s">
        <v>8</v>
      </c>
      <c r="J123" s="1">
        <f>1-((COUNTIF(I124:I$284,"no")+O$1-O$2)/(O$1-O$3))</f>
        <v>0.43344709897610922</v>
      </c>
      <c r="K123" s="13">
        <f>COUNTIF(I$1:I122,"yes")/O$3</f>
        <v>77</v>
      </c>
    </row>
    <row r="124" spans="1:11" ht="20" customHeight="1" x14ac:dyDescent="0.15">
      <c r="A124" s="3" t="s">
        <v>344</v>
      </c>
      <c r="B124" s="4" t="s">
        <v>10</v>
      </c>
      <c r="C124" s="5">
        <v>1</v>
      </c>
      <c r="D124" s="5">
        <v>154</v>
      </c>
      <c r="E124" s="5">
        <v>1</v>
      </c>
      <c r="F124" s="5">
        <v>200</v>
      </c>
      <c r="G124" s="6" t="s">
        <v>343</v>
      </c>
      <c r="H124" s="8">
        <v>9.9999999999999996E-83</v>
      </c>
      <c r="I124" s="12" t="s">
        <v>185</v>
      </c>
      <c r="J124" s="1">
        <f>1-((COUNTIF(I125:I$284,"no")+O$1-O$2)/(O$1-O$3))</f>
        <v>0.43344709897610922</v>
      </c>
      <c r="K124" s="13">
        <f>COUNTIF(I$1:I123,"yes")/O$3</f>
        <v>77</v>
      </c>
    </row>
    <row r="125" spans="1:11" ht="20" customHeight="1" x14ac:dyDescent="0.15">
      <c r="A125" s="3" t="s">
        <v>345</v>
      </c>
      <c r="B125" s="4" t="s">
        <v>10</v>
      </c>
      <c r="C125" s="5">
        <v>1</v>
      </c>
      <c r="D125" s="5">
        <v>179</v>
      </c>
      <c r="E125" s="5">
        <v>1</v>
      </c>
      <c r="F125" s="5">
        <v>200</v>
      </c>
      <c r="G125" s="6" t="s">
        <v>346</v>
      </c>
      <c r="H125" s="9" t="s">
        <v>347</v>
      </c>
      <c r="I125" s="12" t="s">
        <v>8</v>
      </c>
      <c r="J125" s="1">
        <f>1-((COUNTIF(I126:I$284,"no")+O$1-O$2)/(O$1-O$3))</f>
        <v>0.43686006825938561</v>
      </c>
      <c r="K125" s="13">
        <f>COUNTIF(I$1:I124,"yes")/O$3</f>
        <v>78</v>
      </c>
    </row>
    <row r="126" spans="1:11" ht="20" customHeight="1" x14ac:dyDescent="0.15">
      <c r="A126" s="3" t="s">
        <v>348</v>
      </c>
      <c r="B126" s="4" t="s">
        <v>10</v>
      </c>
      <c r="C126" s="5">
        <v>1</v>
      </c>
      <c r="D126" s="5">
        <v>199</v>
      </c>
      <c r="E126" s="5">
        <v>1</v>
      </c>
      <c r="F126" s="5">
        <v>200</v>
      </c>
      <c r="G126" s="6" t="s">
        <v>349</v>
      </c>
      <c r="H126" s="9" t="s">
        <v>350</v>
      </c>
      <c r="I126" s="12" t="s">
        <v>8</v>
      </c>
      <c r="J126" s="1">
        <f>1-((COUNTIF(I127:I$284,"no")+O$1-O$2)/(O$1-O$3))</f>
        <v>0.44027303754266212</v>
      </c>
      <c r="K126" s="13">
        <f>COUNTIF(I$1:I125,"yes")/O$3</f>
        <v>78</v>
      </c>
    </row>
    <row r="127" spans="1:11" ht="20" customHeight="1" x14ac:dyDescent="0.15">
      <c r="A127" s="3" t="s">
        <v>351</v>
      </c>
      <c r="B127" s="4" t="s">
        <v>10</v>
      </c>
      <c r="C127" s="5">
        <v>1</v>
      </c>
      <c r="D127" s="5">
        <v>198</v>
      </c>
      <c r="E127" s="5">
        <v>1</v>
      </c>
      <c r="F127" s="5">
        <v>200</v>
      </c>
      <c r="G127" s="6" t="s">
        <v>352</v>
      </c>
      <c r="H127" s="9" t="s">
        <v>353</v>
      </c>
      <c r="I127" s="12" t="s">
        <v>8</v>
      </c>
      <c r="J127" s="1">
        <f>1-((COUNTIF(I128:I$284,"no")+O$1-O$2)/(O$1-O$3))</f>
        <v>0.44368600682593862</v>
      </c>
      <c r="K127" s="13">
        <f>COUNTIF(I$1:I126,"yes")/O$3</f>
        <v>78</v>
      </c>
    </row>
    <row r="128" spans="1:11" ht="20" customHeight="1" x14ac:dyDescent="0.15">
      <c r="A128" s="3" t="s">
        <v>354</v>
      </c>
      <c r="B128" s="4" t="s">
        <v>10</v>
      </c>
      <c r="C128" s="5">
        <v>1</v>
      </c>
      <c r="D128" s="5">
        <v>163</v>
      </c>
      <c r="E128" s="5">
        <v>1</v>
      </c>
      <c r="F128" s="5">
        <v>200</v>
      </c>
      <c r="G128" s="6" t="s">
        <v>355</v>
      </c>
      <c r="H128" s="9" t="s">
        <v>356</v>
      </c>
      <c r="I128" s="12" t="s">
        <v>8</v>
      </c>
      <c r="J128" s="1">
        <f>1-((COUNTIF(I129:I$284,"no")+O$1-O$2)/(O$1-O$3))</f>
        <v>0.44709897610921501</v>
      </c>
      <c r="K128" s="13">
        <f>COUNTIF(I$1:I127,"yes")/O$3</f>
        <v>78</v>
      </c>
    </row>
    <row r="129" spans="1:11" ht="20" customHeight="1" x14ac:dyDescent="0.15">
      <c r="A129" s="3" t="s">
        <v>357</v>
      </c>
      <c r="B129" s="4" t="s">
        <v>10</v>
      </c>
      <c r="C129" s="5">
        <v>11</v>
      </c>
      <c r="D129" s="5">
        <v>204</v>
      </c>
      <c r="E129" s="5">
        <v>1</v>
      </c>
      <c r="F129" s="5">
        <v>200</v>
      </c>
      <c r="G129" s="6" t="s">
        <v>358</v>
      </c>
      <c r="H129" s="8">
        <v>2E-79</v>
      </c>
      <c r="I129" s="12" t="s">
        <v>8</v>
      </c>
      <c r="J129" s="1">
        <f>1-((COUNTIF(I130:I$284,"no")+O$1-O$2)/(O$1-O$3))</f>
        <v>0.45051194539249151</v>
      </c>
      <c r="K129" s="13">
        <f>COUNTIF(I$1:I128,"yes")/O$3</f>
        <v>78</v>
      </c>
    </row>
    <row r="130" spans="1:11" ht="20" customHeight="1" x14ac:dyDescent="0.15">
      <c r="A130" s="3" t="s">
        <v>359</v>
      </c>
      <c r="B130" s="4" t="s">
        <v>10</v>
      </c>
      <c r="C130" s="5">
        <v>4</v>
      </c>
      <c r="D130" s="5">
        <v>188</v>
      </c>
      <c r="E130" s="5">
        <v>1</v>
      </c>
      <c r="F130" s="5">
        <v>200</v>
      </c>
      <c r="G130" s="6" t="s">
        <v>360</v>
      </c>
      <c r="H130" s="8">
        <v>3E-79</v>
      </c>
      <c r="I130" s="12" t="s">
        <v>8</v>
      </c>
      <c r="J130" s="1">
        <f>1-((COUNTIF(I131:I$284,"no")+O$1-O$2)/(O$1-O$3))</f>
        <v>0.4539249146757679</v>
      </c>
      <c r="K130" s="13">
        <f>COUNTIF(I$1:I129,"yes")/O$3</f>
        <v>78</v>
      </c>
    </row>
    <row r="131" spans="1:11" ht="20" customHeight="1" x14ac:dyDescent="0.15">
      <c r="A131" s="3" t="s">
        <v>361</v>
      </c>
      <c r="B131" s="4" t="s">
        <v>10</v>
      </c>
      <c r="C131" s="5">
        <v>1</v>
      </c>
      <c r="D131" s="5">
        <v>203</v>
      </c>
      <c r="E131" s="5">
        <v>1</v>
      </c>
      <c r="F131" s="5">
        <v>200</v>
      </c>
      <c r="G131" s="6" t="s">
        <v>362</v>
      </c>
      <c r="H131" s="9" t="s">
        <v>363</v>
      </c>
      <c r="I131" s="12" t="s">
        <v>8</v>
      </c>
      <c r="J131" s="1">
        <f>1-((COUNTIF(I132:I$284,"no")+O$1-O$2)/(O$1-O$3))</f>
        <v>0.4573378839590444</v>
      </c>
      <c r="K131" s="13">
        <f>COUNTIF(I$1:I130,"yes")/O$3</f>
        <v>78</v>
      </c>
    </row>
    <row r="132" spans="1:11" ht="20" customHeight="1" x14ac:dyDescent="0.15">
      <c r="A132" s="3" t="s">
        <v>364</v>
      </c>
      <c r="B132" s="4" t="s">
        <v>10</v>
      </c>
      <c r="C132" s="5">
        <v>1</v>
      </c>
      <c r="D132" s="5">
        <v>199</v>
      </c>
      <c r="E132" s="5">
        <v>1</v>
      </c>
      <c r="F132" s="5">
        <v>200</v>
      </c>
      <c r="G132" s="6" t="s">
        <v>365</v>
      </c>
      <c r="H132" s="9" t="s">
        <v>366</v>
      </c>
      <c r="I132" s="12" t="s">
        <v>8</v>
      </c>
      <c r="J132" s="1">
        <f>1-((COUNTIF(I133:I$284,"no")+O$1-O$2)/(O$1-O$3))</f>
        <v>0.46075085324232079</v>
      </c>
      <c r="K132" s="13">
        <f>COUNTIF(I$1:I131,"yes")/O$3</f>
        <v>78</v>
      </c>
    </row>
    <row r="133" spans="1:11" ht="20" customHeight="1" x14ac:dyDescent="0.15">
      <c r="A133" s="3" t="s">
        <v>367</v>
      </c>
      <c r="B133" s="4" t="s">
        <v>10</v>
      </c>
      <c r="C133" s="5">
        <v>1</v>
      </c>
      <c r="D133" s="5">
        <v>189</v>
      </c>
      <c r="E133" s="5">
        <v>1</v>
      </c>
      <c r="F133" s="5">
        <v>200</v>
      </c>
      <c r="G133" s="6" t="s">
        <v>368</v>
      </c>
      <c r="H133" s="9" t="s">
        <v>369</v>
      </c>
      <c r="I133" s="12" t="s">
        <v>8</v>
      </c>
      <c r="J133" s="1">
        <f>1-((COUNTIF(I134:I$284,"no")+O$1-O$2)/(O$1-O$3))</f>
        <v>0.46416382252559729</v>
      </c>
      <c r="K133" s="13">
        <f>COUNTIF(I$1:I132,"yes")/O$3</f>
        <v>78</v>
      </c>
    </row>
    <row r="134" spans="1:11" ht="20" customHeight="1" x14ac:dyDescent="0.15">
      <c r="A134" s="3" t="s">
        <v>370</v>
      </c>
      <c r="B134" s="4" t="s">
        <v>10</v>
      </c>
      <c r="C134" s="5">
        <v>2</v>
      </c>
      <c r="D134" s="5">
        <v>193</v>
      </c>
      <c r="E134" s="5">
        <v>1</v>
      </c>
      <c r="F134" s="5">
        <v>200</v>
      </c>
      <c r="G134" s="6" t="s">
        <v>371</v>
      </c>
      <c r="H134" s="8">
        <v>9.9999999999999996E-76</v>
      </c>
      <c r="I134" s="12" t="s">
        <v>8</v>
      </c>
      <c r="J134" s="1">
        <f>1-((COUNTIF(I135:I$284,"no")+O$1-O$2)/(O$1-O$3))</f>
        <v>0.46757679180887368</v>
      </c>
      <c r="K134" s="13">
        <f>COUNTIF(I$1:I133,"yes")/O$3</f>
        <v>78</v>
      </c>
    </row>
    <row r="135" spans="1:11" ht="20" customHeight="1" x14ac:dyDescent="0.15">
      <c r="A135" s="3" t="s">
        <v>372</v>
      </c>
      <c r="B135" s="4" t="s">
        <v>10</v>
      </c>
      <c r="C135" s="5">
        <v>1</v>
      </c>
      <c r="D135" s="5">
        <v>167</v>
      </c>
      <c r="E135" s="5">
        <v>1</v>
      </c>
      <c r="F135" s="5">
        <v>200</v>
      </c>
      <c r="G135" s="6" t="s">
        <v>373</v>
      </c>
      <c r="H135" s="9" t="s">
        <v>374</v>
      </c>
      <c r="I135" s="12" t="s">
        <v>8</v>
      </c>
      <c r="J135" s="1">
        <f>1-((COUNTIF(I136:I$284,"no")+O$1-O$2)/(O$1-O$3))</f>
        <v>0.47098976109215018</v>
      </c>
      <c r="K135" s="13">
        <f>COUNTIF(I$1:I134,"yes")/O$3</f>
        <v>78</v>
      </c>
    </row>
    <row r="136" spans="1:11" ht="20" customHeight="1" x14ac:dyDescent="0.15">
      <c r="A136" s="3" t="s">
        <v>375</v>
      </c>
      <c r="B136" s="4" t="s">
        <v>10</v>
      </c>
      <c r="C136" s="5">
        <v>2</v>
      </c>
      <c r="D136" s="5">
        <v>203</v>
      </c>
      <c r="E136" s="5">
        <v>1</v>
      </c>
      <c r="F136" s="5">
        <v>200</v>
      </c>
      <c r="G136" s="6" t="s">
        <v>376</v>
      </c>
      <c r="H136" s="9" t="s">
        <v>377</v>
      </c>
      <c r="I136" s="12" t="s">
        <v>185</v>
      </c>
      <c r="J136" s="1">
        <f>1-((COUNTIF(I137:I$284,"no")+O$1-O$2)/(O$1-O$3))</f>
        <v>0.47098976109215018</v>
      </c>
      <c r="K136" s="13">
        <f>COUNTIF(I$1:I135,"yes")/O$3</f>
        <v>78</v>
      </c>
    </row>
    <row r="137" spans="1:11" ht="20" customHeight="1" x14ac:dyDescent="0.15">
      <c r="A137" s="3" t="s">
        <v>378</v>
      </c>
      <c r="B137" s="4" t="s">
        <v>10</v>
      </c>
      <c r="C137" s="5">
        <v>1</v>
      </c>
      <c r="D137" s="5">
        <v>193</v>
      </c>
      <c r="E137" s="5">
        <v>1</v>
      </c>
      <c r="F137" s="5">
        <v>200</v>
      </c>
      <c r="G137" s="6" t="s">
        <v>379</v>
      </c>
      <c r="H137" s="9" t="s">
        <v>380</v>
      </c>
      <c r="I137" s="12" t="s">
        <v>8</v>
      </c>
      <c r="J137" s="1">
        <f>1-((COUNTIF(I138:I$284,"no")+O$1-O$2)/(O$1-O$3))</f>
        <v>0.47440273037542657</v>
      </c>
      <c r="K137" s="13">
        <f>COUNTIF(I$1:I136,"yes")/O$3</f>
        <v>79</v>
      </c>
    </row>
    <row r="138" spans="1:11" ht="20" customHeight="1" x14ac:dyDescent="0.15">
      <c r="A138" s="3" t="s">
        <v>381</v>
      </c>
      <c r="B138" s="4" t="s">
        <v>10</v>
      </c>
      <c r="C138" s="5">
        <v>1</v>
      </c>
      <c r="D138" s="5">
        <v>171</v>
      </c>
      <c r="E138" s="5">
        <v>1</v>
      </c>
      <c r="F138" s="5">
        <v>200</v>
      </c>
      <c r="G138" s="6" t="s">
        <v>382</v>
      </c>
      <c r="H138" s="9" t="s">
        <v>383</v>
      </c>
      <c r="I138" s="12" t="s">
        <v>8</v>
      </c>
      <c r="J138" s="1">
        <f>1-((COUNTIF(I139:I$284,"no")+O$1-O$2)/(O$1-O$3))</f>
        <v>0.47781569965870307</v>
      </c>
      <c r="K138" s="13">
        <f>COUNTIF(I$1:I137,"yes")/O$3</f>
        <v>79</v>
      </c>
    </row>
    <row r="139" spans="1:11" ht="20" customHeight="1" x14ac:dyDescent="0.15">
      <c r="A139" s="3" t="s">
        <v>384</v>
      </c>
      <c r="B139" s="4" t="s">
        <v>10</v>
      </c>
      <c r="C139" s="5">
        <v>93</v>
      </c>
      <c r="D139" s="5">
        <v>289</v>
      </c>
      <c r="E139" s="5">
        <v>1</v>
      </c>
      <c r="F139" s="5">
        <v>200</v>
      </c>
      <c r="G139" s="6" t="s">
        <v>385</v>
      </c>
      <c r="H139" s="9" t="s">
        <v>386</v>
      </c>
      <c r="I139" s="12" t="s">
        <v>8</v>
      </c>
      <c r="J139" s="1">
        <f>1-((COUNTIF(I140:I$284,"no")+O$1-O$2)/(O$1-O$3))</f>
        <v>0.48122866894197958</v>
      </c>
      <c r="K139" s="13">
        <f>COUNTIF(I$1:I138,"yes")/O$3</f>
        <v>79</v>
      </c>
    </row>
    <row r="140" spans="1:11" ht="20" customHeight="1" x14ac:dyDescent="0.15">
      <c r="A140" s="3" t="s">
        <v>387</v>
      </c>
      <c r="B140" s="4" t="s">
        <v>10</v>
      </c>
      <c r="C140" s="5">
        <v>1</v>
      </c>
      <c r="D140" s="5">
        <v>191</v>
      </c>
      <c r="E140" s="5">
        <v>1</v>
      </c>
      <c r="F140" s="5">
        <v>200</v>
      </c>
      <c r="G140" s="6" t="s">
        <v>388</v>
      </c>
      <c r="H140" s="9" t="s">
        <v>389</v>
      </c>
      <c r="I140" s="12" t="s">
        <v>8</v>
      </c>
      <c r="J140" s="1">
        <f>1-((COUNTIF(I141:I$284,"no")+O$1-O$2)/(O$1-O$3))</f>
        <v>0.48464163822525597</v>
      </c>
      <c r="K140" s="13">
        <f>COUNTIF(I$1:I139,"yes")/O$3</f>
        <v>79</v>
      </c>
    </row>
    <row r="141" spans="1:11" ht="20" customHeight="1" x14ac:dyDescent="0.15">
      <c r="A141" s="3" t="s">
        <v>390</v>
      </c>
      <c r="B141" s="4" t="s">
        <v>10</v>
      </c>
      <c r="C141" s="5">
        <v>1</v>
      </c>
      <c r="D141" s="5">
        <v>136</v>
      </c>
      <c r="E141" s="5">
        <v>1</v>
      </c>
      <c r="F141" s="5">
        <v>200</v>
      </c>
      <c r="G141" s="6" t="s">
        <v>391</v>
      </c>
      <c r="H141" s="9" t="s">
        <v>392</v>
      </c>
      <c r="I141" s="12" t="s">
        <v>185</v>
      </c>
      <c r="J141" s="1">
        <f>1-((COUNTIF(I142:I$284,"no")+O$1-O$2)/(O$1-O$3))</f>
        <v>0.48464163822525597</v>
      </c>
      <c r="K141" s="13">
        <f>COUNTIF(I$1:I140,"yes")/O$3</f>
        <v>79</v>
      </c>
    </row>
    <row r="142" spans="1:11" ht="20" customHeight="1" x14ac:dyDescent="0.15">
      <c r="A142" s="3" t="s">
        <v>393</v>
      </c>
      <c r="B142" s="4" t="s">
        <v>10</v>
      </c>
      <c r="C142" s="5">
        <v>43</v>
      </c>
      <c r="D142" s="5">
        <v>233</v>
      </c>
      <c r="E142" s="5">
        <v>1</v>
      </c>
      <c r="F142" s="5">
        <v>200</v>
      </c>
      <c r="G142" s="6" t="s">
        <v>394</v>
      </c>
      <c r="H142" s="9" t="s">
        <v>395</v>
      </c>
      <c r="I142" s="12" t="s">
        <v>185</v>
      </c>
      <c r="J142" s="1">
        <f>1-((COUNTIF(I143:I$284,"no")+O$1-O$2)/(O$1-O$3))</f>
        <v>0.48464163822525597</v>
      </c>
      <c r="K142" s="13">
        <f>COUNTIF(I$1:I141,"yes")/O$3</f>
        <v>80</v>
      </c>
    </row>
    <row r="143" spans="1:11" ht="20" customHeight="1" x14ac:dyDescent="0.15">
      <c r="A143" s="3" t="s">
        <v>396</v>
      </c>
      <c r="B143" s="4" t="s">
        <v>10</v>
      </c>
      <c r="C143" s="5">
        <v>65</v>
      </c>
      <c r="D143" s="5">
        <v>252</v>
      </c>
      <c r="E143" s="5">
        <v>1</v>
      </c>
      <c r="F143" s="5">
        <v>200</v>
      </c>
      <c r="G143" s="6" t="s">
        <v>397</v>
      </c>
      <c r="H143" s="9" t="s">
        <v>398</v>
      </c>
      <c r="I143" s="12" t="s">
        <v>8</v>
      </c>
      <c r="J143" s="1">
        <f>1-((COUNTIF(I144:I$284,"no")+O$1-O$2)/(O$1-O$3))</f>
        <v>0.48805460750853247</v>
      </c>
      <c r="K143" s="13">
        <f>COUNTIF(I$1:I142,"yes")/O$3</f>
        <v>81</v>
      </c>
    </row>
    <row r="144" spans="1:11" ht="20" customHeight="1" x14ac:dyDescent="0.15">
      <c r="A144" s="3" t="s">
        <v>399</v>
      </c>
      <c r="B144" s="4" t="s">
        <v>10</v>
      </c>
      <c r="C144" s="5">
        <v>1</v>
      </c>
      <c r="D144" s="5">
        <v>154</v>
      </c>
      <c r="E144" s="5">
        <v>1</v>
      </c>
      <c r="F144" s="5">
        <v>200</v>
      </c>
      <c r="G144" s="6" t="s">
        <v>400</v>
      </c>
      <c r="H144" s="9" t="s">
        <v>401</v>
      </c>
      <c r="I144" s="12" t="s">
        <v>8</v>
      </c>
      <c r="J144" s="1">
        <f>1-((COUNTIF(I145:I$284,"no")+O$1-O$2)/(O$1-O$3))</f>
        <v>0.49146757679180886</v>
      </c>
      <c r="K144" s="13">
        <f>COUNTIF(I$1:I143,"yes")/O$3</f>
        <v>81</v>
      </c>
    </row>
    <row r="145" spans="1:11" ht="20" customHeight="1" x14ac:dyDescent="0.15">
      <c r="A145" s="3" t="s">
        <v>402</v>
      </c>
      <c r="B145" s="4" t="s">
        <v>10</v>
      </c>
      <c r="C145" s="5">
        <v>43</v>
      </c>
      <c r="D145" s="5">
        <v>228</v>
      </c>
      <c r="E145" s="5">
        <v>1</v>
      </c>
      <c r="F145" s="5">
        <v>200</v>
      </c>
      <c r="G145" s="6" t="s">
        <v>403</v>
      </c>
      <c r="H145" s="9" t="s">
        <v>404</v>
      </c>
      <c r="I145" s="12" t="s">
        <v>8</v>
      </c>
      <c r="J145" s="1">
        <f>1-((COUNTIF(I146:I$284,"no")+O$1-O$2)/(O$1-O$3))</f>
        <v>0.49488054607508536</v>
      </c>
      <c r="K145" s="13">
        <f>COUNTIF(I$1:I144,"yes")/O$3</f>
        <v>81</v>
      </c>
    </row>
    <row r="146" spans="1:11" ht="20" customHeight="1" x14ac:dyDescent="0.15">
      <c r="A146" s="3" t="s">
        <v>405</v>
      </c>
      <c r="B146" s="4" t="s">
        <v>10</v>
      </c>
      <c r="C146" s="5">
        <v>2</v>
      </c>
      <c r="D146" s="5">
        <v>133</v>
      </c>
      <c r="E146" s="5">
        <v>1</v>
      </c>
      <c r="F146" s="5">
        <v>200</v>
      </c>
      <c r="G146" s="6" t="s">
        <v>406</v>
      </c>
      <c r="H146" s="8">
        <v>2.0000000000000001E-54</v>
      </c>
      <c r="I146" s="12" t="s">
        <v>185</v>
      </c>
      <c r="J146" s="1">
        <f>1-((COUNTIF(I147:I$284,"no")+O$1-O$2)/(O$1-O$3))</f>
        <v>0.49488054607508536</v>
      </c>
      <c r="K146" s="13">
        <f>COUNTIF(I$1:I145,"yes")/O$3</f>
        <v>81</v>
      </c>
    </row>
    <row r="147" spans="1:11" ht="20" customHeight="1" x14ac:dyDescent="0.15">
      <c r="A147" s="3" t="s">
        <v>407</v>
      </c>
      <c r="B147" s="4" t="s">
        <v>10</v>
      </c>
      <c r="C147" s="5">
        <v>1</v>
      </c>
      <c r="D147" s="5">
        <v>132</v>
      </c>
      <c r="E147" s="5">
        <v>1</v>
      </c>
      <c r="F147" s="5">
        <v>200</v>
      </c>
      <c r="G147" s="6" t="s">
        <v>408</v>
      </c>
      <c r="H147" s="9" t="s">
        <v>409</v>
      </c>
      <c r="I147" s="12" t="s">
        <v>185</v>
      </c>
      <c r="J147" s="1">
        <f>1-((COUNTIF(I148:I$284,"no")+O$1-O$2)/(O$1-O$3))</f>
        <v>0.49488054607508536</v>
      </c>
      <c r="K147" s="13">
        <f>COUNTIF(I$1:I146,"yes")/O$3</f>
        <v>82</v>
      </c>
    </row>
    <row r="148" spans="1:11" ht="20" customHeight="1" x14ac:dyDescent="0.15">
      <c r="A148" s="3" t="s">
        <v>410</v>
      </c>
      <c r="B148" s="4" t="s">
        <v>10</v>
      </c>
      <c r="C148" s="5">
        <v>1</v>
      </c>
      <c r="D148" s="5">
        <v>187</v>
      </c>
      <c r="E148" s="5">
        <v>1</v>
      </c>
      <c r="F148" s="5">
        <v>200</v>
      </c>
      <c r="G148" s="6" t="s">
        <v>411</v>
      </c>
      <c r="H148" s="9" t="s">
        <v>412</v>
      </c>
      <c r="I148" s="12" t="s">
        <v>8</v>
      </c>
      <c r="J148" s="1">
        <f>1-((COUNTIF(I149:I$284,"no")+O$1-O$2)/(O$1-O$3))</f>
        <v>0.49829351535836175</v>
      </c>
      <c r="K148" s="13">
        <f>COUNTIF(I$1:I147,"yes")/O$3</f>
        <v>83</v>
      </c>
    </row>
    <row r="149" spans="1:11" ht="20" customHeight="1" x14ac:dyDescent="0.15">
      <c r="A149" s="3" t="s">
        <v>413</v>
      </c>
      <c r="B149" s="4" t="s">
        <v>10</v>
      </c>
      <c r="C149" s="5">
        <v>1</v>
      </c>
      <c r="D149" s="5">
        <v>185</v>
      </c>
      <c r="E149" s="5">
        <v>1</v>
      </c>
      <c r="F149" s="5">
        <v>200</v>
      </c>
      <c r="G149" s="6" t="s">
        <v>414</v>
      </c>
      <c r="H149" s="9" t="s">
        <v>415</v>
      </c>
      <c r="I149" s="12" t="s">
        <v>8</v>
      </c>
      <c r="J149" s="1">
        <f>1-((COUNTIF(I150:I$284,"no")+O$1-O$2)/(O$1-O$3))</f>
        <v>0.50170648464163825</v>
      </c>
      <c r="K149" s="13">
        <f>COUNTIF(I$1:I148,"yes")/O$3</f>
        <v>83</v>
      </c>
    </row>
    <row r="150" spans="1:11" ht="20" customHeight="1" x14ac:dyDescent="0.15">
      <c r="A150" s="3" t="s">
        <v>416</v>
      </c>
      <c r="B150" s="4" t="s">
        <v>10</v>
      </c>
      <c r="C150" s="5">
        <v>2</v>
      </c>
      <c r="D150" s="5">
        <v>195</v>
      </c>
      <c r="E150" s="5">
        <v>1</v>
      </c>
      <c r="F150" s="5">
        <v>200</v>
      </c>
      <c r="G150" s="6" t="s">
        <v>417</v>
      </c>
      <c r="H150" s="9" t="s">
        <v>418</v>
      </c>
      <c r="I150" s="12" t="s">
        <v>8</v>
      </c>
      <c r="J150" s="1">
        <f>1-((COUNTIF(I151:I$284,"no")+O$1-O$2)/(O$1-O$3))</f>
        <v>0.50511945392491464</v>
      </c>
      <c r="K150" s="13">
        <f>COUNTIF(I$1:I149,"yes")/O$3</f>
        <v>83</v>
      </c>
    </row>
    <row r="151" spans="1:11" ht="20" customHeight="1" x14ac:dyDescent="0.15">
      <c r="A151" s="3" t="s">
        <v>419</v>
      </c>
      <c r="B151" s="4" t="s">
        <v>10</v>
      </c>
      <c r="C151" s="5">
        <v>1</v>
      </c>
      <c r="D151" s="5">
        <v>130</v>
      </c>
      <c r="E151" s="5">
        <v>1</v>
      </c>
      <c r="F151" s="5">
        <v>200</v>
      </c>
      <c r="G151" s="6" t="s">
        <v>420</v>
      </c>
      <c r="H151" s="9" t="s">
        <v>421</v>
      </c>
      <c r="I151" s="12" t="s">
        <v>8</v>
      </c>
      <c r="J151" s="1">
        <f>1-((COUNTIF(I152:I$284,"no")+O$1-O$2)/(O$1-O$3))</f>
        <v>0.50853242320819114</v>
      </c>
      <c r="K151" s="13">
        <f>COUNTIF(I$1:I150,"yes")/O$3</f>
        <v>83</v>
      </c>
    </row>
    <row r="152" spans="1:11" ht="20" customHeight="1" x14ac:dyDescent="0.15">
      <c r="A152" s="3" t="s">
        <v>422</v>
      </c>
      <c r="B152" s="4" t="s">
        <v>10</v>
      </c>
      <c r="C152" s="5">
        <v>2</v>
      </c>
      <c r="D152" s="5">
        <v>188</v>
      </c>
      <c r="E152" s="5">
        <v>1</v>
      </c>
      <c r="F152" s="5">
        <v>200</v>
      </c>
      <c r="G152" s="6" t="s">
        <v>423</v>
      </c>
      <c r="H152" s="9" t="s">
        <v>424</v>
      </c>
      <c r="I152" s="12" t="s">
        <v>8</v>
      </c>
      <c r="J152" s="1">
        <f>1-((COUNTIF(I153:I$284,"no")+O$1-O$2)/(O$1-O$3))</f>
        <v>0.51194539249146764</v>
      </c>
      <c r="K152" s="13">
        <f>COUNTIF(I$1:I151,"yes")/O$3</f>
        <v>83</v>
      </c>
    </row>
    <row r="153" spans="1:11" ht="20" customHeight="1" x14ac:dyDescent="0.15">
      <c r="A153" s="3" t="s">
        <v>425</v>
      </c>
      <c r="B153" s="4" t="s">
        <v>10</v>
      </c>
      <c r="C153" s="5">
        <v>1</v>
      </c>
      <c r="D153" s="5">
        <v>180</v>
      </c>
      <c r="E153" s="5">
        <v>1</v>
      </c>
      <c r="F153" s="5">
        <v>200</v>
      </c>
      <c r="G153" s="6" t="s">
        <v>426</v>
      </c>
      <c r="H153" s="9" t="s">
        <v>427</v>
      </c>
      <c r="I153" s="12" t="s">
        <v>8</v>
      </c>
      <c r="J153" s="1">
        <f>1-((COUNTIF(I154:I$284,"no")+O$1-O$2)/(O$1-O$3))</f>
        <v>0.51535836177474403</v>
      </c>
      <c r="K153" s="13">
        <f>COUNTIF(I$1:I152,"yes")/O$3</f>
        <v>83</v>
      </c>
    </row>
    <row r="154" spans="1:11" ht="20" customHeight="1" x14ac:dyDescent="0.15">
      <c r="A154" s="3" t="s">
        <v>428</v>
      </c>
      <c r="B154" s="4" t="s">
        <v>10</v>
      </c>
      <c r="C154" s="5">
        <v>1</v>
      </c>
      <c r="D154" s="5">
        <v>187</v>
      </c>
      <c r="E154" s="5">
        <v>1</v>
      </c>
      <c r="F154" s="5">
        <v>200</v>
      </c>
      <c r="G154" s="6" t="s">
        <v>429</v>
      </c>
      <c r="H154" s="9" t="s">
        <v>430</v>
      </c>
      <c r="I154" s="12" t="s">
        <v>8</v>
      </c>
      <c r="J154" s="1">
        <f>1-((COUNTIF(I155:I$284,"no")+O$1-O$2)/(O$1-O$3))</f>
        <v>0.51877133105802042</v>
      </c>
      <c r="K154" s="13">
        <f>COUNTIF(I$1:I153,"yes")/O$3</f>
        <v>83</v>
      </c>
    </row>
    <row r="155" spans="1:11" ht="20" customHeight="1" x14ac:dyDescent="0.15">
      <c r="A155" s="3" t="s">
        <v>431</v>
      </c>
      <c r="B155" s="4" t="s">
        <v>10</v>
      </c>
      <c r="C155" s="5">
        <v>1</v>
      </c>
      <c r="D155" s="5">
        <v>178</v>
      </c>
      <c r="E155" s="5">
        <v>1</v>
      </c>
      <c r="F155" s="5">
        <v>200</v>
      </c>
      <c r="G155" s="6" t="s">
        <v>432</v>
      </c>
      <c r="H155" s="9" t="s">
        <v>433</v>
      </c>
      <c r="I155" s="12" t="s">
        <v>8</v>
      </c>
      <c r="J155" s="1">
        <f>1-((COUNTIF(I156:I$284,"no")+O$1-O$2)/(O$1-O$3))</f>
        <v>0.52218430034129693</v>
      </c>
      <c r="K155" s="13">
        <f>COUNTIF(I$1:I154,"yes")/O$3</f>
        <v>83</v>
      </c>
    </row>
    <row r="156" spans="1:11" ht="20" customHeight="1" x14ac:dyDescent="0.15">
      <c r="A156" s="3" t="s">
        <v>434</v>
      </c>
      <c r="B156" s="4" t="s">
        <v>10</v>
      </c>
      <c r="C156" s="5">
        <v>29</v>
      </c>
      <c r="D156" s="5">
        <v>212</v>
      </c>
      <c r="E156" s="5">
        <v>1</v>
      </c>
      <c r="F156" s="5">
        <v>200</v>
      </c>
      <c r="G156" s="6" t="s">
        <v>435</v>
      </c>
      <c r="H156" s="9" t="s">
        <v>436</v>
      </c>
      <c r="I156" s="12" t="s">
        <v>8</v>
      </c>
      <c r="J156" s="1">
        <f>1-((COUNTIF(I157:I$284,"no")+O$1-O$2)/(O$1-O$3))</f>
        <v>0.52559726962457343</v>
      </c>
      <c r="K156" s="13">
        <f>COUNTIF(I$1:I155,"yes")/O$3</f>
        <v>83</v>
      </c>
    </row>
    <row r="157" spans="1:11" ht="20" customHeight="1" x14ac:dyDescent="0.15">
      <c r="A157" s="3" t="s">
        <v>437</v>
      </c>
      <c r="B157" s="4" t="s">
        <v>10</v>
      </c>
      <c r="C157" s="5">
        <v>1</v>
      </c>
      <c r="D157" s="5">
        <v>187</v>
      </c>
      <c r="E157" s="5">
        <v>1</v>
      </c>
      <c r="F157" s="5">
        <v>200</v>
      </c>
      <c r="G157" s="6" t="s">
        <v>438</v>
      </c>
      <c r="H157" s="9" t="s">
        <v>439</v>
      </c>
      <c r="I157" s="12" t="s">
        <v>8</v>
      </c>
      <c r="J157" s="1">
        <f>1-((COUNTIF(I158:I$284,"no")+O$1-O$2)/(O$1-O$3))</f>
        <v>0.52901023890784982</v>
      </c>
      <c r="K157" s="13">
        <f>COUNTIF(I$1:I156,"yes")/O$3</f>
        <v>83</v>
      </c>
    </row>
    <row r="158" spans="1:11" ht="20" customHeight="1" x14ac:dyDescent="0.15">
      <c r="A158" s="3" t="s">
        <v>440</v>
      </c>
      <c r="B158" s="4" t="s">
        <v>10</v>
      </c>
      <c r="C158" s="5">
        <v>29</v>
      </c>
      <c r="D158" s="5">
        <v>212</v>
      </c>
      <c r="E158" s="5">
        <v>1</v>
      </c>
      <c r="F158" s="5">
        <v>200</v>
      </c>
      <c r="G158" s="6" t="s">
        <v>441</v>
      </c>
      <c r="H158" s="9" t="s">
        <v>442</v>
      </c>
      <c r="I158" s="12" t="s">
        <v>8</v>
      </c>
      <c r="J158" s="1">
        <f>1-((COUNTIF(I159:I$284,"no")+O$1-O$2)/(O$1-O$3))</f>
        <v>0.53242320819112621</v>
      </c>
      <c r="K158" s="13">
        <f>COUNTIF(I$1:I157,"yes")/O$3</f>
        <v>83</v>
      </c>
    </row>
    <row r="159" spans="1:11" ht="20" customHeight="1" x14ac:dyDescent="0.15">
      <c r="A159" s="3" t="s">
        <v>443</v>
      </c>
      <c r="B159" s="4" t="s">
        <v>10</v>
      </c>
      <c r="C159" s="5">
        <v>43</v>
      </c>
      <c r="D159" s="5">
        <v>216</v>
      </c>
      <c r="E159" s="5">
        <v>1</v>
      </c>
      <c r="F159" s="5">
        <v>200</v>
      </c>
      <c r="G159" s="6" t="s">
        <v>444</v>
      </c>
      <c r="H159" s="9" t="s">
        <v>445</v>
      </c>
      <c r="I159" s="12" t="s">
        <v>8</v>
      </c>
      <c r="J159" s="1">
        <f>1-((COUNTIF(I160:I$284,"no")+O$1-O$2)/(O$1-O$3))</f>
        <v>0.53583617747440271</v>
      </c>
      <c r="K159" s="13">
        <f>COUNTIF(I$1:I158,"yes")/O$3</f>
        <v>83</v>
      </c>
    </row>
    <row r="160" spans="1:11" ht="20" customHeight="1" x14ac:dyDescent="0.15">
      <c r="A160" s="3" t="s">
        <v>446</v>
      </c>
      <c r="B160" s="4" t="s">
        <v>10</v>
      </c>
      <c r="C160" s="5">
        <v>1</v>
      </c>
      <c r="D160" s="5">
        <v>177</v>
      </c>
      <c r="E160" s="5">
        <v>1</v>
      </c>
      <c r="F160" s="5">
        <v>200</v>
      </c>
      <c r="G160" s="6" t="s">
        <v>447</v>
      </c>
      <c r="H160" s="9" t="s">
        <v>448</v>
      </c>
      <c r="I160" s="12" t="s">
        <v>8</v>
      </c>
      <c r="J160" s="1">
        <f>1-((COUNTIF(I161:I$284,"no")+O$1-O$2)/(O$1-O$3))</f>
        <v>0.53924914675767921</v>
      </c>
      <c r="K160" s="13">
        <f>COUNTIF(I$1:I159,"yes")/O$3</f>
        <v>83</v>
      </c>
    </row>
    <row r="161" spans="1:11" ht="20" customHeight="1" x14ac:dyDescent="0.15">
      <c r="A161" s="3" t="s">
        <v>449</v>
      </c>
      <c r="B161" s="4" t="s">
        <v>10</v>
      </c>
      <c r="C161" s="5">
        <v>1</v>
      </c>
      <c r="D161" s="5">
        <v>177</v>
      </c>
      <c r="E161" s="5">
        <v>1</v>
      </c>
      <c r="F161" s="5">
        <v>200</v>
      </c>
      <c r="G161" s="6" t="s">
        <v>450</v>
      </c>
      <c r="H161" s="9" t="s">
        <v>451</v>
      </c>
      <c r="I161" s="12" t="s">
        <v>8</v>
      </c>
      <c r="J161" s="1">
        <f>1-((COUNTIF(I162:I$284,"no")+O$1-O$2)/(O$1-O$3))</f>
        <v>0.54266211604095571</v>
      </c>
      <c r="K161" s="13">
        <f>COUNTIF(I$1:I160,"yes")/O$3</f>
        <v>83</v>
      </c>
    </row>
    <row r="162" spans="1:11" ht="20" customHeight="1" x14ac:dyDescent="0.15">
      <c r="A162" s="3" t="s">
        <v>452</v>
      </c>
      <c r="B162" s="4" t="s">
        <v>10</v>
      </c>
      <c r="C162" s="5">
        <v>1</v>
      </c>
      <c r="D162" s="5">
        <v>178</v>
      </c>
      <c r="E162" s="5">
        <v>1</v>
      </c>
      <c r="F162" s="5">
        <v>200</v>
      </c>
      <c r="G162" s="6" t="s">
        <v>453</v>
      </c>
      <c r="H162" s="8">
        <v>1.9999999999999999E-38</v>
      </c>
      <c r="I162" s="12" t="s">
        <v>8</v>
      </c>
      <c r="J162" s="1">
        <f>1-((COUNTIF(I163:I$284,"no")+O$1-O$2)/(O$1-O$3))</f>
        <v>0.5460750853242321</v>
      </c>
      <c r="K162" s="13">
        <f>COUNTIF(I$1:I161,"yes")/O$3</f>
        <v>83</v>
      </c>
    </row>
    <row r="163" spans="1:11" ht="20" customHeight="1" x14ac:dyDescent="0.15">
      <c r="A163" s="3" t="s">
        <v>454</v>
      </c>
      <c r="B163" s="4" t="s">
        <v>10</v>
      </c>
      <c r="C163" s="5">
        <v>1</v>
      </c>
      <c r="D163" s="5">
        <v>175</v>
      </c>
      <c r="E163" s="5">
        <v>1</v>
      </c>
      <c r="F163" s="5">
        <v>200</v>
      </c>
      <c r="G163" s="6" t="s">
        <v>455</v>
      </c>
      <c r="H163" s="9" t="s">
        <v>456</v>
      </c>
      <c r="I163" s="12" t="s">
        <v>8</v>
      </c>
      <c r="J163" s="1">
        <f>1-((COUNTIF(I164:I$284,"no")+O$1-O$2)/(O$1-O$3))</f>
        <v>0.54948805460750849</v>
      </c>
      <c r="K163" s="13">
        <f>COUNTIF(I$1:I162,"yes")/O$3</f>
        <v>83</v>
      </c>
    </row>
    <row r="164" spans="1:11" ht="20" customHeight="1" x14ac:dyDescent="0.15">
      <c r="A164" s="3" t="s">
        <v>457</v>
      </c>
      <c r="B164" s="4" t="s">
        <v>10</v>
      </c>
      <c r="C164" s="5">
        <v>1</v>
      </c>
      <c r="D164" s="5">
        <v>175</v>
      </c>
      <c r="E164" s="5">
        <v>1</v>
      </c>
      <c r="F164" s="5">
        <v>200</v>
      </c>
      <c r="G164" s="6" t="s">
        <v>458</v>
      </c>
      <c r="H164" s="9" t="s">
        <v>459</v>
      </c>
      <c r="I164" s="12" t="s">
        <v>8</v>
      </c>
      <c r="J164" s="1">
        <f>1-((COUNTIF(I165:I$284,"no")+O$1-O$2)/(O$1-O$3))</f>
        <v>0.55290102389078499</v>
      </c>
      <c r="K164" s="13">
        <f>COUNTIF(I$1:I163,"yes")/O$3</f>
        <v>83</v>
      </c>
    </row>
    <row r="165" spans="1:11" ht="20" customHeight="1" x14ac:dyDescent="0.15">
      <c r="A165" s="3" t="s">
        <v>460</v>
      </c>
      <c r="B165" s="4" t="s">
        <v>10</v>
      </c>
      <c r="C165" s="5">
        <v>1</v>
      </c>
      <c r="D165" s="5">
        <v>197</v>
      </c>
      <c r="E165" s="5">
        <v>1</v>
      </c>
      <c r="F165" s="5">
        <v>200</v>
      </c>
      <c r="G165" s="6" t="s">
        <v>461</v>
      </c>
      <c r="H165" s="9" t="s">
        <v>462</v>
      </c>
      <c r="I165" s="12" t="s">
        <v>8</v>
      </c>
      <c r="J165" s="1">
        <f>1-((COUNTIF(I166:I$284,"no")+O$1-O$2)/(O$1-O$3))</f>
        <v>0.55631399317406149</v>
      </c>
      <c r="K165" s="13">
        <f>COUNTIF(I$1:I164,"yes")/O$3</f>
        <v>83</v>
      </c>
    </row>
    <row r="166" spans="1:11" ht="20" customHeight="1" x14ac:dyDescent="0.15">
      <c r="A166" s="3" t="s">
        <v>463</v>
      </c>
      <c r="B166" s="4" t="s">
        <v>10</v>
      </c>
      <c r="C166" s="5">
        <v>1</v>
      </c>
      <c r="D166" s="5">
        <v>180</v>
      </c>
      <c r="E166" s="5">
        <v>1</v>
      </c>
      <c r="F166" s="5">
        <v>200</v>
      </c>
      <c r="G166" s="6" t="s">
        <v>464</v>
      </c>
      <c r="H166" s="9" t="s">
        <v>465</v>
      </c>
      <c r="I166" s="12" t="s">
        <v>8</v>
      </c>
      <c r="J166" s="1">
        <f>1-((COUNTIF(I167:I$284,"no")+O$1-O$2)/(O$1-O$3))</f>
        <v>0.55972696245733788</v>
      </c>
      <c r="K166" s="13">
        <f>COUNTIF(I$1:I165,"yes")/O$3</f>
        <v>83</v>
      </c>
    </row>
    <row r="167" spans="1:11" ht="20" customHeight="1" x14ac:dyDescent="0.15">
      <c r="A167" s="3" t="s">
        <v>466</v>
      </c>
      <c r="B167" s="4" t="s">
        <v>10</v>
      </c>
      <c r="C167" s="5">
        <v>1</v>
      </c>
      <c r="D167" s="5">
        <v>181</v>
      </c>
      <c r="E167" s="5">
        <v>1</v>
      </c>
      <c r="F167" s="5">
        <v>200</v>
      </c>
      <c r="G167" s="6" t="s">
        <v>467</v>
      </c>
      <c r="H167" s="8">
        <v>5.9999999999999998E-38</v>
      </c>
      <c r="I167" s="12" t="s">
        <v>8</v>
      </c>
      <c r="J167" s="1">
        <f>1-((COUNTIF(I168:I$284,"no")+O$1-O$2)/(O$1-O$3))</f>
        <v>0.56313993174061427</v>
      </c>
      <c r="K167" s="13">
        <f>COUNTIF(I$1:I166,"yes")/O$3</f>
        <v>83</v>
      </c>
    </row>
    <row r="168" spans="1:11" ht="20" customHeight="1" x14ac:dyDescent="0.15">
      <c r="A168" s="3" t="s">
        <v>468</v>
      </c>
      <c r="B168" s="4" t="s">
        <v>10</v>
      </c>
      <c r="C168" s="5">
        <v>1</v>
      </c>
      <c r="D168" s="5">
        <v>187</v>
      </c>
      <c r="E168" s="5">
        <v>1</v>
      </c>
      <c r="F168" s="5">
        <v>200</v>
      </c>
      <c r="G168" s="6" t="s">
        <v>469</v>
      </c>
      <c r="H168" s="9" t="s">
        <v>470</v>
      </c>
      <c r="I168" s="12" t="s">
        <v>8</v>
      </c>
      <c r="J168" s="1">
        <f>1-((COUNTIF(I169:I$284,"no")+O$1-O$2)/(O$1-O$3))</f>
        <v>0.56655290102389078</v>
      </c>
      <c r="K168" s="13">
        <f>COUNTIF(I$1:I167,"yes")/O$3</f>
        <v>83</v>
      </c>
    </row>
    <row r="169" spans="1:11" ht="20" customHeight="1" x14ac:dyDescent="0.15">
      <c r="A169" s="3" t="s">
        <v>471</v>
      </c>
      <c r="B169" s="4" t="s">
        <v>10</v>
      </c>
      <c r="C169" s="5">
        <v>1</v>
      </c>
      <c r="D169" s="5">
        <v>171</v>
      </c>
      <c r="E169" s="5">
        <v>1</v>
      </c>
      <c r="F169" s="5">
        <v>200</v>
      </c>
      <c r="G169" s="6" t="s">
        <v>472</v>
      </c>
      <c r="H169" s="9" t="s">
        <v>473</v>
      </c>
      <c r="I169" s="12" t="s">
        <v>8</v>
      </c>
      <c r="J169" s="1">
        <f>1-((COUNTIF(I170:I$284,"no")+O$1-O$2)/(O$1-O$3))</f>
        <v>0.56996587030716728</v>
      </c>
      <c r="K169" s="13">
        <f>COUNTIF(I$1:I168,"yes")/O$3</f>
        <v>83</v>
      </c>
    </row>
    <row r="170" spans="1:11" ht="20" customHeight="1" x14ac:dyDescent="0.15">
      <c r="A170" s="3" t="s">
        <v>474</v>
      </c>
      <c r="B170" s="4" t="s">
        <v>10</v>
      </c>
      <c r="C170" s="5">
        <v>1</v>
      </c>
      <c r="D170" s="5">
        <v>204</v>
      </c>
      <c r="E170" s="5">
        <v>1</v>
      </c>
      <c r="F170" s="5">
        <v>200</v>
      </c>
      <c r="G170" s="6" t="s">
        <v>475</v>
      </c>
      <c r="H170" s="9" t="s">
        <v>476</v>
      </c>
      <c r="I170" s="12" t="s">
        <v>8</v>
      </c>
      <c r="J170" s="1">
        <f>1-((COUNTIF(I171:I$284,"no")+O$1-O$2)/(O$1-O$3))</f>
        <v>0.57337883959044367</v>
      </c>
      <c r="K170" s="13">
        <f>COUNTIF(I$1:I169,"yes")/O$3</f>
        <v>83</v>
      </c>
    </row>
    <row r="171" spans="1:11" ht="20" customHeight="1" x14ac:dyDescent="0.15">
      <c r="A171" s="3" t="s">
        <v>477</v>
      </c>
      <c r="B171" s="4" t="s">
        <v>10</v>
      </c>
      <c r="C171" s="5">
        <v>1</v>
      </c>
      <c r="D171" s="5">
        <v>111</v>
      </c>
      <c r="E171" s="5">
        <v>1</v>
      </c>
      <c r="F171" s="5">
        <v>200</v>
      </c>
      <c r="G171" s="6" t="s">
        <v>478</v>
      </c>
      <c r="H171" s="9" t="s">
        <v>479</v>
      </c>
      <c r="I171" s="12" t="s">
        <v>8</v>
      </c>
      <c r="J171" s="1">
        <f>1-((COUNTIF(I172:I$284,"no")+O$1-O$2)/(O$1-O$3))</f>
        <v>0.57679180887372006</v>
      </c>
      <c r="K171" s="13">
        <f>COUNTIF(I$1:I170,"yes")/O$3</f>
        <v>83</v>
      </c>
    </row>
    <row r="172" spans="1:11" ht="20" customHeight="1" x14ac:dyDescent="0.15">
      <c r="A172" s="3" t="s">
        <v>480</v>
      </c>
      <c r="B172" s="4" t="s">
        <v>10</v>
      </c>
      <c r="C172" s="5">
        <v>1</v>
      </c>
      <c r="D172" s="5">
        <v>167</v>
      </c>
      <c r="E172" s="5">
        <v>1</v>
      </c>
      <c r="F172" s="5">
        <v>200</v>
      </c>
      <c r="G172" s="6" t="s">
        <v>481</v>
      </c>
      <c r="H172" s="9" t="s">
        <v>482</v>
      </c>
      <c r="I172" s="12" t="s">
        <v>8</v>
      </c>
      <c r="J172" s="1">
        <f>1-((COUNTIF(I173:I$284,"no")+O$1-O$2)/(O$1-O$3))</f>
        <v>0.58020477815699656</v>
      </c>
      <c r="K172" s="13">
        <f>COUNTIF(I$1:I171,"yes")/O$3</f>
        <v>83</v>
      </c>
    </row>
    <row r="173" spans="1:11" ht="20" customHeight="1" x14ac:dyDescent="0.15">
      <c r="A173" s="3" t="s">
        <v>483</v>
      </c>
      <c r="B173" s="4" t="s">
        <v>10</v>
      </c>
      <c r="C173" s="5">
        <v>1</v>
      </c>
      <c r="D173" s="5">
        <v>182</v>
      </c>
      <c r="E173" s="5">
        <v>1</v>
      </c>
      <c r="F173" s="5">
        <v>200</v>
      </c>
      <c r="G173" s="6" t="s">
        <v>484</v>
      </c>
      <c r="H173" s="9" t="s">
        <v>485</v>
      </c>
      <c r="I173" s="12" t="s">
        <v>8</v>
      </c>
      <c r="J173" s="1">
        <f>1-((COUNTIF(I174:I$284,"no")+O$1-O$2)/(O$1-O$3))</f>
        <v>0.58361774744027306</v>
      </c>
      <c r="K173" s="13">
        <f>COUNTIF(I$1:I172,"yes")/O$3</f>
        <v>83</v>
      </c>
    </row>
    <row r="174" spans="1:11" ht="20" customHeight="1" x14ac:dyDescent="0.15">
      <c r="A174" s="3" t="s">
        <v>486</v>
      </c>
      <c r="B174" s="4" t="s">
        <v>10</v>
      </c>
      <c r="C174" s="5">
        <v>1</v>
      </c>
      <c r="D174" s="5">
        <v>175</v>
      </c>
      <c r="E174" s="5">
        <v>1</v>
      </c>
      <c r="F174" s="5">
        <v>200</v>
      </c>
      <c r="G174" s="6" t="s">
        <v>487</v>
      </c>
      <c r="H174" s="9" t="s">
        <v>488</v>
      </c>
      <c r="I174" s="12" t="s">
        <v>8</v>
      </c>
      <c r="J174" s="1">
        <f>1-((COUNTIF(I175:I$284,"no")+O$1-O$2)/(O$1-O$3))</f>
        <v>0.58703071672354956</v>
      </c>
      <c r="K174" s="13">
        <f>COUNTIF(I$1:I173,"yes")/O$3</f>
        <v>83</v>
      </c>
    </row>
    <row r="175" spans="1:11" ht="20" customHeight="1" x14ac:dyDescent="0.15">
      <c r="A175" s="3" t="s">
        <v>489</v>
      </c>
      <c r="B175" s="4" t="s">
        <v>10</v>
      </c>
      <c r="C175" s="5">
        <v>13</v>
      </c>
      <c r="D175" s="5">
        <v>183</v>
      </c>
      <c r="E175" s="5">
        <v>1</v>
      </c>
      <c r="F175" s="5">
        <v>200</v>
      </c>
      <c r="G175" s="6" t="s">
        <v>490</v>
      </c>
      <c r="H175" s="9" t="s">
        <v>491</v>
      </c>
      <c r="I175" s="12" t="s">
        <v>8</v>
      </c>
      <c r="J175" s="1">
        <f>1-((COUNTIF(I176:I$284,"no")+O$1-O$2)/(O$1-O$3))</f>
        <v>0.59044368600682595</v>
      </c>
      <c r="K175" s="13">
        <f>COUNTIF(I$1:I174,"yes")/O$3</f>
        <v>83</v>
      </c>
    </row>
    <row r="176" spans="1:11" ht="20" customHeight="1" x14ac:dyDescent="0.15">
      <c r="A176" s="3" t="s">
        <v>492</v>
      </c>
      <c r="B176" s="4" t="s">
        <v>10</v>
      </c>
      <c r="C176" s="5">
        <v>1</v>
      </c>
      <c r="D176" s="5">
        <v>167</v>
      </c>
      <c r="E176" s="5">
        <v>1</v>
      </c>
      <c r="F176" s="5">
        <v>200</v>
      </c>
      <c r="G176" s="6" t="s">
        <v>493</v>
      </c>
      <c r="H176" s="9" t="s">
        <v>494</v>
      </c>
      <c r="I176" s="12" t="s">
        <v>8</v>
      </c>
      <c r="J176" s="1">
        <f>1-((COUNTIF(I177:I$284,"no")+O$1-O$2)/(O$1-O$3))</f>
        <v>0.59385665529010234</v>
      </c>
      <c r="K176" s="13">
        <f>COUNTIF(I$1:I175,"yes")/O$3</f>
        <v>83</v>
      </c>
    </row>
    <row r="177" spans="1:11" ht="20" customHeight="1" x14ac:dyDescent="0.15">
      <c r="A177" s="3" t="s">
        <v>495</v>
      </c>
      <c r="B177" s="4" t="s">
        <v>10</v>
      </c>
      <c r="C177" s="5">
        <v>1</v>
      </c>
      <c r="D177" s="5">
        <v>176</v>
      </c>
      <c r="E177" s="5">
        <v>1</v>
      </c>
      <c r="F177" s="5">
        <v>200</v>
      </c>
      <c r="G177" s="6" t="s">
        <v>496</v>
      </c>
      <c r="H177" s="9" t="s">
        <v>497</v>
      </c>
      <c r="I177" s="12" t="s">
        <v>8</v>
      </c>
      <c r="J177" s="1">
        <f>1-((COUNTIF(I178:I$284,"no")+O$1-O$2)/(O$1-O$3))</f>
        <v>0.59726962457337884</v>
      </c>
      <c r="K177" s="13">
        <f>COUNTIF(I$1:I176,"yes")/O$3</f>
        <v>83</v>
      </c>
    </row>
    <row r="178" spans="1:11" ht="20" customHeight="1" x14ac:dyDescent="0.15">
      <c r="A178" s="3" t="s">
        <v>498</v>
      </c>
      <c r="B178" s="4" t="s">
        <v>10</v>
      </c>
      <c r="C178" s="5">
        <v>1</v>
      </c>
      <c r="D178" s="5">
        <v>171</v>
      </c>
      <c r="E178" s="5">
        <v>1</v>
      </c>
      <c r="F178" s="5">
        <v>200</v>
      </c>
      <c r="G178" s="6" t="s">
        <v>499</v>
      </c>
      <c r="H178" s="9" t="s">
        <v>500</v>
      </c>
      <c r="I178" s="12" t="s">
        <v>8</v>
      </c>
      <c r="J178" s="1">
        <f>1-((COUNTIF(I179:I$284,"no")+O$1-O$2)/(O$1-O$3))</f>
        <v>0.60068259385665534</v>
      </c>
      <c r="K178" s="13">
        <f>COUNTIF(I$1:I177,"yes")/O$3</f>
        <v>83</v>
      </c>
    </row>
    <row r="179" spans="1:11" ht="20" customHeight="1" x14ac:dyDescent="0.15">
      <c r="A179" s="3" t="s">
        <v>501</v>
      </c>
      <c r="B179" s="4" t="s">
        <v>10</v>
      </c>
      <c r="C179" s="5">
        <v>15</v>
      </c>
      <c r="D179" s="5">
        <v>186</v>
      </c>
      <c r="E179" s="5">
        <v>1</v>
      </c>
      <c r="F179" s="5">
        <v>200</v>
      </c>
      <c r="G179" s="6" t="s">
        <v>502</v>
      </c>
      <c r="H179" s="9" t="s">
        <v>503</v>
      </c>
      <c r="I179" s="12" t="s">
        <v>8</v>
      </c>
      <c r="J179" s="1">
        <f>1-((COUNTIF(I180:I$284,"no")+O$1-O$2)/(O$1-O$3))</f>
        <v>0.60409556313993173</v>
      </c>
      <c r="K179" s="13">
        <f>COUNTIF(I$1:I178,"yes")/O$3</f>
        <v>83</v>
      </c>
    </row>
    <row r="180" spans="1:11" ht="20" customHeight="1" x14ac:dyDescent="0.15">
      <c r="A180" s="3" t="s">
        <v>504</v>
      </c>
      <c r="B180" s="4" t="s">
        <v>10</v>
      </c>
      <c r="C180" s="5">
        <v>1</v>
      </c>
      <c r="D180" s="5">
        <v>152</v>
      </c>
      <c r="E180" s="5">
        <v>1</v>
      </c>
      <c r="F180" s="5">
        <v>200</v>
      </c>
      <c r="G180" s="6" t="s">
        <v>505</v>
      </c>
      <c r="H180" s="9" t="s">
        <v>506</v>
      </c>
      <c r="I180" s="12" t="s">
        <v>8</v>
      </c>
      <c r="J180" s="1">
        <f>1-((COUNTIF(I181:I$284,"no")+O$1-O$2)/(O$1-O$3))</f>
        <v>0.60750853242320813</v>
      </c>
      <c r="K180" s="13">
        <f>COUNTIF(I$1:I179,"yes")/O$3</f>
        <v>83</v>
      </c>
    </row>
    <row r="181" spans="1:11" ht="20" customHeight="1" x14ac:dyDescent="0.15">
      <c r="A181" s="3" t="s">
        <v>507</v>
      </c>
      <c r="B181" s="4" t="s">
        <v>10</v>
      </c>
      <c r="C181" s="5">
        <v>1</v>
      </c>
      <c r="D181" s="5">
        <v>165</v>
      </c>
      <c r="E181" s="5">
        <v>1</v>
      </c>
      <c r="F181" s="5">
        <v>200</v>
      </c>
      <c r="G181" s="6" t="s">
        <v>508</v>
      </c>
      <c r="H181" s="8">
        <v>6E-34</v>
      </c>
      <c r="I181" s="12" t="s">
        <v>8</v>
      </c>
      <c r="J181" s="1">
        <f>1-((COUNTIF(I182:I$284,"no")+O$1-O$2)/(O$1-O$3))</f>
        <v>0.61092150170648463</v>
      </c>
      <c r="K181" s="13">
        <f>COUNTIF(I$1:I180,"yes")/O$3</f>
        <v>83</v>
      </c>
    </row>
    <row r="182" spans="1:11" ht="20" customHeight="1" x14ac:dyDescent="0.15">
      <c r="A182" s="3" t="s">
        <v>509</v>
      </c>
      <c r="B182" s="4" t="s">
        <v>10</v>
      </c>
      <c r="C182" s="5">
        <v>2</v>
      </c>
      <c r="D182" s="5">
        <v>191</v>
      </c>
      <c r="E182" s="5">
        <v>1</v>
      </c>
      <c r="F182" s="5">
        <v>200</v>
      </c>
      <c r="G182" s="6" t="s">
        <v>510</v>
      </c>
      <c r="H182" s="9" t="s">
        <v>511</v>
      </c>
      <c r="I182" s="12" t="s">
        <v>8</v>
      </c>
      <c r="J182" s="1">
        <f>1-((COUNTIF(I183:I$284,"no")+O$1-O$2)/(O$1-O$3))</f>
        <v>0.61433447098976113</v>
      </c>
      <c r="K182" s="13">
        <f>COUNTIF(I$1:I181,"yes")/O$3</f>
        <v>83</v>
      </c>
    </row>
    <row r="183" spans="1:11" ht="20" customHeight="1" x14ac:dyDescent="0.15">
      <c r="A183" s="3" t="s">
        <v>512</v>
      </c>
      <c r="B183" s="4" t="s">
        <v>10</v>
      </c>
      <c r="C183" s="5">
        <v>10</v>
      </c>
      <c r="D183" s="5">
        <v>180</v>
      </c>
      <c r="E183" s="5">
        <v>1</v>
      </c>
      <c r="F183" s="5">
        <v>200</v>
      </c>
      <c r="G183" s="6" t="s">
        <v>513</v>
      </c>
      <c r="H183" s="8">
        <v>4.0000000000000002E-32</v>
      </c>
      <c r="I183" s="12" t="s">
        <v>8</v>
      </c>
      <c r="J183" s="1">
        <f>1-((COUNTIF(I184:I$284,"no")+O$1-O$2)/(O$1-O$3))</f>
        <v>0.61774744027303752</v>
      </c>
      <c r="K183" s="13">
        <f>COUNTIF(I$1:I182,"yes")/O$3</f>
        <v>83</v>
      </c>
    </row>
    <row r="184" spans="1:11" ht="20" customHeight="1" x14ac:dyDescent="0.15">
      <c r="A184" s="3" t="s">
        <v>514</v>
      </c>
      <c r="B184" s="4" t="s">
        <v>10</v>
      </c>
      <c r="C184" s="5">
        <v>1</v>
      </c>
      <c r="D184" s="5">
        <v>153</v>
      </c>
      <c r="E184" s="5">
        <v>1</v>
      </c>
      <c r="F184" s="5">
        <v>200</v>
      </c>
      <c r="G184" s="6" t="s">
        <v>515</v>
      </c>
      <c r="H184" s="9" t="s">
        <v>516</v>
      </c>
      <c r="I184" s="12" t="s">
        <v>8</v>
      </c>
      <c r="J184" s="1">
        <f>1-((COUNTIF(I185:I$284,"no")+O$1-O$2)/(O$1-O$3))</f>
        <v>0.62116040955631402</v>
      </c>
      <c r="K184" s="13">
        <f>COUNTIF(I$1:I183,"yes")/O$3</f>
        <v>83</v>
      </c>
    </row>
    <row r="185" spans="1:11" ht="20" customHeight="1" x14ac:dyDescent="0.15">
      <c r="A185" s="3" t="s">
        <v>517</v>
      </c>
      <c r="B185" s="4" t="s">
        <v>10</v>
      </c>
      <c r="C185" s="5">
        <v>1</v>
      </c>
      <c r="D185" s="5">
        <v>152</v>
      </c>
      <c r="E185" s="5">
        <v>1</v>
      </c>
      <c r="F185" s="5">
        <v>200</v>
      </c>
      <c r="G185" s="6" t="s">
        <v>518</v>
      </c>
      <c r="H185" s="9" t="s">
        <v>519</v>
      </c>
      <c r="I185" s="12" t="s">
        <v>8</v>
      </c>
      <c r="J185" s="1">
        <f>1-((COUNTIF(I186:I$284,"no")+O$1-O$2)/(O$1-O$3))</f>
        <v>0.62457337883959041</v>
      </c>
      <c r="K185" s="13">
        <f>COUNTIF(I$1:I184,"yes")/O$3</f>
        <v>83</v>
      </c>
    </row>
    <row r="186" spans="1:11" ht="20" customHeight="1" x14ac:dyDescent="0.15">
      <c r="A186" s="3" t="s">
        <v>520</v>
      </c>
      <c r="B186" s="4" t="s">
        <v>10</v>
      </c>
      <c r="C186" s="5">
        <v>1</v>
      </c>
      <c r="D186" s="5">
        <v>150</v>
      </c>
      <c r="E186" s="5">
        <v>1</v>
      </c>
      <c r="F186" s="5">
        <v>200</v>
      </c>
      <c r="G186" s="6" t="s">
        <v>521</v>
      </c>
      <c r="H186" s="9" t="s">
        <v>522</v>
      </c>
      <c r="I186" s="12" t="s">
        <v>8</v>
      </c>
      <c r="J186" s="1">
        <f>1-((COUNTIF(I187:I$284,"no")+O$1-O$2)/(O$1-O$3))</f>
        <v>0.62798634812286691</v>
      </c>
      <c r="K186" s="13">
        <f>COUNTIF(I$1:I185,"yes")/O$3</f>
        <v>83</v>
      </c>
    </row>
    <row r="187" spans="1:11" ht="20" customHeight="1" x14ac:dyDescent="0.15">
      <c r="A187" s="3" t="s">
        <v>523</v>
      </c>
      <c r="B187" s="4" t="s">
        <v>10</v>
      </c>
      <c r="C187" s="5">
        <v>1</v>
      </c>
      <c r="D187" s="5">
        <v>153</v>
      </c>
      <c r="E187" s="5">
        <v>1</v>
      </c>
      <c r="F187" s="5">
        <v>200</v>
      </c>
      <c r="G187" s="6" t="s">
        <v>524</v>
      </c>
      <c r="H187" s="9" t="s">
        <v>525</v>
      </c>
      <c r="I187" s="12" t="s">
        <v>8</v>
      </c>
      <c r="J187" s="1">
        <f>1-((COUNTIF(I188:I$284,"no")+O$1-O$2)/(O$1-O$3))</f>
        <v>0.63139931740614341</v>
      </c>
      <c r="K187" s="13">
        <f>COUNTIF(I$1:I186,"yes")/O$3</f>
        <v>83</v>
      </c>
    </row>
    <row r="188" spans="1:11" ht="20" customHeight="1" x14ac:dyDescent="0.15">
      <c r="A188" s="3" t="s">
        <v>526</v>
      </c>
      <c r="B188" s="4" t="s">
        <v>10</v>
      </c>
      <c r="C188" s="5">
        <v>1</v>
      </c>
      <c r="D188" s="5">
        <v>152</v>
      </c>
      <c r="E188" s="5">
        <v>1</v>
      </c>
      <c r="F188" s="5">
        <v>200</v>
      </c>
      <c r="G188" s="6" t="s">
        <v>527</v>
      </c>
      <c r="H188" s="9" t="s">
        <v>528</v>
      </c>
      <c r="I188" s="12" t="s">
        <v>8</v>
      </c>
      <c r="J188" s="1">
        <f>1-((COUNTIF(I189:I$284,"no")+O$1-O$2)/(O$1-O$3))</f>
        <v>0.6348122866894198</v>
      </c>
      <c r="K188" s="13">
        <f>COUNTIF(I$1:I187,"yes")/O$3</f>
        <v>83</v>
      </c>
    </row>
    <row r="189" spans="1:11" ht="20" customHeight="1" x14ac:dyDescent="0.15">
      <c r="A189" s="3" t="s">
        <v>529</v>
      </c>
      <c r="B189" s="4" t="s">
        <v>10</v>
      </c>
      <c r="C189" s="5">
        <v>1</v>
      </c>
      <c r="D189" s="5">
        <v>152</v>
      </c>
      <c r="E189" s="5">
        <v>1</v>
      </c>
      <c r="F189" s="5">
        <v>200</v>
      </c>
      <c r="G189" s="6" t="s">
        <v>530</v>
      </c>
      <c r="H189" s="9" t="s">
        <v>531</v>
      </c>
      <c r="I189" s="12" t="s">
        <v>8</v>
      </c>
      <c r="J189" s="1">
        <f>1-((COUNTIF(I190:I$284,"no")+O$1-O$2)/(O$1-O$3))</f>
        <v>0.63822525597269619</v>
      </c>
      <c r="K189" s="13">
        <f>COUNTIF(I$1:I188,"yes")/O$3</f>
        <v>83</v>
      </c>
    </row>
    <row r="190" spans="1:11" ht="20" customHeight="1" x14ac:dyDescent="0.15">
      <c r="A190" s="3" t="s">
        <v>532</v>
      </c>
      <c r="B190" s="4" t="s">
        <v>10</v>
      </c>
      <c r="C190" s="5">
        <v>1</v>
      </c>
      <c r="D190" s="5">
        <v>153</v>
      </c>
      <c r="E190" s="5">
        <v>1</v>
      </c>
      <c r="F190" s="5">
        <v>200</v>
      </c>
      <c r="G190" s="6" t="s">
        <v>533</v>
      </c>
      <c r="H190" s="9" t="s">
        <v>534</v>
      </c>
      <c r="I190" s="12" t="s">
        <v>8</v>
      </c>
      <c r="J190" s="1">
        <f>1-((COUNTIF(I191:I$284,"no")+O$1-O$2)/(O$1-O$3))</f>
        <v>0.64163822525597269</v>
      </c>
      <c r="K190" s="13">
        <f>COUNTIF(I$1:I189,"yes")/O$3</f>
        <v>83</v>
      </c>
    </row>
    <row r="191" spans="1:11" ht="20" customHeight="1" x14ac:dyDescent="0.15">
      <c r="A191" s="3" t="s">
        <v>535</v>
      </c>
      <c r="B191" s="4" t="s">
        <v>10</v>
      </c>
      <c r="C191" s="5">
        <v>1</v>
      </c>
      <c r="D191" s="5">
        <v>151</v>
      </c>
      <c r="E191" s="5">
        <v>1</v>
      </c>
      <c r="F191" s="5">
        <v>200</v>
      </c>
      <c r="G191" s="6" t="s">
        <v>536</v>
      </c>
      <c r="H191" s="9" t="s">
        <v>537</v>
      </c>
      <c r="I191" s="12" t="s">
        <v>8</v>
      </c>
      <c r="J191" s="1">
        <f>1-((COUNTIF(I192:I$284,"no")+O$1-O$2)/(O$1-O$3))</f>
        <v>0.6450511945392492</v>
      </c>
      <c r="K191" s="13">
        <f>COUNTIF(I$1:I190,"yes")/O$3</f>
        <v>83</v>
      </c>
    </row>
    <row r="192" spans="1:11" ht="20" customHeight="1" x14ac:dyDescent="0.15">
      <c r="A192" s="3" t="s">
        <v>538</v>
      </c>
      <c r="B192" s="4" t="s">
        <v>10</v>
      </c>
      <c r="C192" s="5">
        <v>1</v>
      </c>
      <c r="D192" s="5">
        <v>162</v>
      </c>
      <c r="E192" s="5">
        <v>1</v>
      </c>
      <c r="F192" s="5">
        <v>200</v>
      </c>
      <c r="G192" s="6" t="s">
        <v>539</v>
      </c>
      <c r="H192" s="8">
        <v>3.9999999999999998E-29</v>
      </c>
      <c r="I192" s="12" t="s">
        <v>8</v>
      </c>
      <c r="J192" s="1">
        <f>1-((COUNTIF(I193:I$284,"no")+O$1-O$2)/(O$1-O$3))</f>
        <v>0.64846416382252559</v>
      </c>
      <c r="K192" s="13">
        <f>COUNTIF(I$1:I191,"yes")/O$3</f>
        <v>83</v>
      </c>
    </row>
    <row r="193" spans="1:11" ht="20" customHeight="1" x14ac:dyDescent="0.15">
      <c r="A193" s="3" t="s">
        <v>540</v>
      </c>
      <c r="B193" s="4" t="s">
        <v>10</v>
      </c>
      <c r="C193" s="5">
        <v>1</v>
      </c>
      <c r="D193" s="5">
        <v>152</v>
      </c>
      <c r="E193" s="5">
        <v>1</v>
      </c>
      <c r="F193" s="5">
        <v>200</v>
      </c>
      <c r="G193" s="6" t="s">
        <v>539</v>
      </c>
      <c r="H193" s="9" t="s">
        <v>541</v>
      </c>
      <c r="I193" s="12" t="s">
        <v>8</v>
      </c>
      <c r="J193" s="1">
        <f>1-((COUNTIF(I194:I$284,"no")+O$1-O$2)/(O$1-O$3))</f>
        <v>0.65187713310580198</v>
      </c>
      <c r="K193" s="13">
        <f>COUNTIF(I$1:I192,"yes")/O$3</f>
        <v>83</v>
      </c>
    </row>
    <row r="194" spans="1:11" ht="20" customHeight="1" x14ac:dyDescent="0.15">
      <c r="A194" s="3" t="s">
        <v>542</v>
      </c>
      <c r="B194" s="4" t="s">
        <v>10</v>
      </c>
      <c r="C194" s="5">
        <v>3</v>
      </c>
      <c r="D194" s="5">
        <v>150</v>
      </c>
      <c r="E194" s="5">
        <v>1</v>
      </c>
      <c r="F194" s="5">
        <v>200</v>
      </c>
      <c r="G194" s="6" t="s">
        <v>543</v>
      </c>
      <c r="H194" s="9" t="s">
        <v>544</v>
      </c>
      <c r="I194" s="12" t="s">
        <v>8</v>
      </c>
      <c r="J194" s="1">
        <f>1-((COUNTIF(I195:I$284,"no")+O$1-O$2)/(O$1-O$3))</f>
        <v>0.65529010238907848</v>
      </c>
      <c r="K194" s="13">
        <f>COUNTIF(I$1:I193,"yes")/O$3</f>
        <v>83</v>
      </c>
    </row>
    <row r="195" spans="1:11" ht="20" customHeight="1" x14ac:dyDescent="0.15">
      <c r="A195" s="3" t="s">
        <v>545</v>
      </c>
      <c r="B195" s="4" t="s">
        <v>10</v>
      </c>
      <c r="C195" s="5">
        <v>1</v>
      </c>
      <c r="D195" s="5">
        <v>157</v>
      </c>
      <c r="E195" s="5">
        <v>1</v>
      </c>
      <c r="F195" s="5">
        <v>200</v>
      </c>
      <c r="G195" s="6" t="s">
        <v>546</v>
      </c>
      <c r="H195" s="9" t="s">
        <v>547</v>
      </c>
      <c r="I195" s="12" t="s">
        <v>8</v>
      </c>
      <c r="J195" s="1">
        <f>1-((COUNTIF(I196:I$284,"no")+O$1-O$2)/(O$1-O$3))</f>
        <v>0.65870307167235498</v>
      </c>
      <c r="K195" s="13">
        <f>COUNTIF(I$1:I194,"yes")/O$3</f>
        <v>83</v>
      </c>
    </row>
    <row r="196" spans="1:11" ht="20" customHeight="1" x14ac:dyDescent="0.15">
      <c r="A196" s="3" t="s">
        <v>548</v>
      </c>
      <c r="B196" s="4" t="s">
        <v>10</v>
      </c>
      <c r="C196" s="5">
        <v>1</v>
      </c>
      <c r="D196" s="5">
        <v>152</v>
      </c>
      <c r="E196" s="5">
        <v>1</v>
      </c>
      <c r="F196" s="5">
        <v>200</v>
      </c>
      <c r="G196" s="6" t="s">
        <v>549</v>
      </c>
      <c r="H196" s="9" t="s">
        <v>550</v>
      </c>
      <c r="I196" s="12" t="s">
        <v>8</v>
      </c>
      <c r="J196" s="1">
        <f>1-((COUNTIF(I197:I$284,"no")+O$1-O$2)/(O$1-O$3))</f>
        <v>0.66211604095563148</v>
      </c>
      <c r="K196" s="13">
        <f>COUNTIF(I$1:I195,"yes")/O$3</f>
        <v>83</v>
      </c>
    </row>
    <row r="197" spans="1:11" ht="20" customHeight="1" x14ac:dyDescent="0.15">
      <c r="A197" s="3" t="s">
        <v>551</v>
      </c>
      <c r="B197" s="4" t="s">
        <v>10</v>
      </c>
      <c r="C197" s="5">
        <v>1</v>
      </c>
      <c r="D197" s="5">
        <v>164</v>
      </c>
      <c r="E197" s="5">
        <v>1</v>
      </c>
      <c r="F197" s="5">
        <v>200</v>
      </c>
      <c r="G197" s="6" t="s">
        <v>552</v>
      </c>
      <c r="H197" s="9" t="s">
        <v>553</v>
      </c>
      <c r="I197" s="12" t="s">
        <v>8</v>
      </c>
      <c r="J197" s="1">
        <f>1-((COUNTIF(I198:I$284,"no")+O$1-O$2)/(O$1-O$3))</f>
        <v>0.66552901023890787</v>
      </c>
      <c r="K197" s="13">
        <f>COUNTIF(I$1:I196,"yes")/O$3</f>
        <v>83</v>
      </c>
    </row>
    <row r="198" spans="1:11" ht="20" customHeight="1" x14ac:dyDescent="0.15">
      <c r="A198" s="3" t="s">
        <v>554</v>
      </c>
      <c r="B198" s="4" t="s">
        <v>10</v>
      </c>
      <c r="C198" s="5">
        <v>1</v>
      </c>
      <c r="D198" s="5">
        <v>152</v>
      </c>
      <c r="E198" s="5">
        <v>1</v>
      </c>
      <c r="F198" s="5">
        <v>200</v>
      </c>
      <c r="G198" s="6" t="s">
        <v>555</v>
      </c>
      <c r="H198" s="9" t="s">
        <v>556</v>
      </c>
      <c r="I198" s="12" t="s">
        <v>8</v>
      </c>
      <c r="J198" s="1">
        <f>1-((COUNTIF(I199:I$284,"no")+O$1-O$2)/(O$1-O$3))</f>
        <v>0.66894197952218426</v>
      </c>
      <c r="K198" s="13">
        <f>COUNTIF(I$1:I197,"yes")/O$3</f>
        <v>83</v>
      </c>
    </row>
    <row r="199" spans="1:11" ht="20" customHeight="1" x14ac:dyDescent="0.15">
      <c r="A199" s="3" t="s">
        <v>557</v>
      </c>
      <c r="B199" s="4" t="s">
        <v>10</v>
      </c>
      <c r="C199" s="5">
        <v>1</v>
      </c>
      <c r="D199" s="5">
        <v>151</v>
      </c>
      <c r="E199" s="5">
        <v>1</v>
      </c>
      <c r="F199" s="5">
        <v>200</v>
      </c>
      <c r="G199" s="6" t="s">
        <v>558</v>
      </c>
      <c r="H199" s="9" t="s">
        <v>559</v>
      </c>
      <c r="I199" s="12" t="s">
        <v>8</v>
      </c>
      <c r="J199" s="1">
        <f>1-((COUNTIF(I200:I$284,"no")+O$1-O$2)/(O$1-O$3))</f>
        <v>0.67235494880546076</v>
      </c>
      <c r="K199" s="13">
        <f>COUNTIF(I$1:I198,"yes")/O$3</f>
        <v>83</v>
      </c>
    </row>
    <row r="200" spans="1:11" ht="20" customHeight="1" x14ac:dyDescent="0.15">
      <c r="A200" s="3" t="s">
        <v>560</v>
      </c>
      <c r="B200" s="4" t="s">
        <v>10</v>
      </c>
      <c r="C200" s="5">
        <v>1</v>
      </c>
      <c r="D200" s="5">
        <v>152</v>
      </c>
      <c r="E200" s="5">
        <v>1</v>
      </c>
      <c r="F200" s="5">
        <v>200</v>
      </c>
      <c r="G200" s="6" t="s">
        <v>561</v>
      </c>
      <c r="H200" s="9" t="s">
        <v>562</v>
      </c>
      <c r="I200" s="12" t="s">
        <v>8</v>
      </c>
      <c r="J200" s="1">
        <f>1-((COUNTIF(I201:I$284,"no")+O$1-O$2)/(O$1-O$3))</f>
        <v>0.67576791808873726</v>
      </c>
      <c r="K200" s="13">
        <f>COUNTIF(I$1:I199,"yes")/O$3</f>
        <v>83</v>
      </c>
    </row>
    <row r="201" spans="1:11" ht="20" customHeight="1" x14ac:dyDescent="0.15">
      <c r="A201" s="3" t="s">
        <v>563</v>
      </c>
      <c r="B201" s="4" t="s">
        <v>10</v>
      </c>
      <c r="C201" s="5">
        <v>1</v>
      </c>
      <c r="D201" s="5">
        <v>122</v>
      </c>
      <c r="E201" s="5">
        <v>1</v>
      </c>
      <c r="F201" s="5">
        <v>200</v>
      </c>
      <c r="G201" s="6" t="s">
        <v>564</v>
      </c>
      <c r="H201" s="8">
        <v>1E-26</v>
      </c>
      <c r="I201" s="12" t="s">
        <v>8</v>
      </c>
      <c r="J201" s="1">
        <f>1-((COUNTIF(I202:I$284,"no")+O$1-O$2)/(O$1-O$3))</f>
        <v>0.67918088737201365</v>
      </c>
      <c r="K201" s="13">
        <f>COUNTIF(I$1:I200,"yes")/O$3</f>
        <v>83</v>
      </c>
    </row>
    <row r="202" spans="1:11" ht="20" customHeight="1" x14ac:dyDescent="0.15">
      <c r="A202" s="3" t="s">
        <v>565</v>
      </c>
      <c r="B202" s="4" t="s">
        <v>10</v>
      </c>
      <c r="C202" s="5">
        <v>2</v>
      </c>
      <c r="D202" s="5">
        <v>152</v>
      </c>
      <c r="E202" s="5">
        <v>1</v>
      </c>
      <c r="F202" s="5">
        <v>200</v>
      </c>
      <c r="G202" s="6" t="s">
        <v>566</v>
      </c>
      <c r="H202" s="9" t="s">
        <v>567</v>
      </c>
      <c r="I202" s="12" t="s">
        <v>8</v>
      </c>
      <c r="J202" s="1">
        <f>1-((COUNTIF(I203:I$284,"no")+O$1-O$2)/(O$1-O$3))</f>
        <v>0.68259385665529004</v>
      </c>
      <c r="K202" s="13">
        <f>COUNTIF(I$1:I201,"yes")/O$3</f>
        <v>83</v>
      </c>
    </row>
    <row r="203" spans="1:11" ht="20" customHeight="1" x14ac:dyDescent="0.15">
      <c r="A203" s="3" t="s">
        <v>568</v>
      </c>
      <c r="B203" s="4" t="s">
        <v>10</v>
      </c>
      <c r="C203" s="5">
        <v>1</v>
      </c>
      <c r="D203" s="5">
        <v>156</v>
      </c>
      <c r="E203" s="5">
        <v>1</v>
      </c>
      <c r="F203" s="5">
        <v>200</v>
      </c>
      <c r="G203" s="6" t="s">
        <v>569</v>
      </c>
      <c r="H203" s="9" t="s">
        <v>570</v>
      </c>
      <c r="I203" s="12" t="s">
        <v>8</v>
      </c>
      <c r="J203" s="1">
        <f>1-((COUNTIF(I204:I$284,"no")+O$1-O$2)/(O$1-O$3))</f>
        <v>0.68600682593856654</v>
      </c>
      <c r="K203" s="13">
        <f>COUNTIF(I$1:I202,"yes")/O$3</f>
        <v>83</v>
      </c>
    </row>
    <row r="204" spans="1:11" ht="20" customHeight="1" x14ac:dyDescent="0.15">
      <c r="A204" s="3" t="s">
        <v>571</v>
      </c>
      <c r="B204" s="4" t="s">
        <v>10</v>
      </c>
      <c r="C204" s="5">
        <v>1</v>
      </c>
      <c r="D204" s="5">
        <v>155</v>
      </c>
      <c r="E204" s="5">
        <v>1</v>
      </c>
      <c r="F204" s="5">
        <v>200</v>
      </c>
      <c r="G204" s="6" t="s">
        <v>572</v>
      </c>
      <c r="H204" s="9" t="s">
        <v>573</v>
      </c>
      <c r="I204" s="12" t="s">
        <v>8</v>
      </c>
      <c r="J204" s="1">
        <f>1-((COUNTIF(I205:I$284,"no")+O$1-O$2)/(O$1-O$3))</f>
        <v>0.68941979522184305</v>
      </c>
      <c r="K204" s="13">
        <f>COUNTIF(I$1:I203,"yes")/O$3</f>
        <v>83</v>
      </c>
    </row>
    <row r="205" spans="1:11" ht="20" customHeight="1" x14ac:dyDescent="0.15">
      <c r="A205" s="3" t="s">
        <v>574</v>
      </c>
      <c r="B205" s="4" t="s">
        <v>10</v>
      </c>
      <c r="C205" s="5">
        <v>1</v>
      </c>
      <c r="D205" s="5">
        <v>152</v>
      </c>
      <c r="E205" s="5">
        <v>1</v>
      </c>
      <c r="F205" s="5">
        <v>200</v>
      </c>
      <c r="G205" s="6" t="s">
        <v>575</v>
      </c>
      <c r="H205" s="9" t="s">
        <v>576</v>
      </c>
      <c r="I205" s="12" t="s">
        <v>8</v>
      </c>
      <c r="J205" s="1">
        <f>1-((COUNTIF(I206:I$284,"no")+O$1-O$2)/(O$1-O$3))</f>
        <v>0.69283276450511944</v>
      </c>
      <c r="K205" s="13">
        <f>COUNTIF(I$1:I204,"yes")/O$3</f>
        <v>83</v>
      </c>
    </row>
    <row r="206" spans="1:11" ht="20" customHeight="1" x14ac:dyDescent="0.15">
      <c r="A206" s="3" t="s">
        <v>577</v>
      </c>
      <c r="B206" s="4" t="s">
        <v>10</v>
      </c>
      <c r="C206" s="5">
        <v>1</v>
      </c>
      <c r="D206" s="5">
        <v>149</v>
      </c>
      <c r="E206" s="5">
        <v>1</v>
      </c>
      <c r="F206" s="5">
        <v>200</v>
      </c>
      <c r="G206" s="6" t="s">
        <v>578</v>
      </c>
      <c r="H206" s="9" t="s">
        <v>579</v>
      </c>
      <c r="I206" s="12" t="s">
        <v>8</v>
      </c>
      <c r="J206" s="1">
        <f>1-((COUNTIF(I207:I$284,"no")+O$1-O$2)/(O$1-O$3))</f>
        <v>0.69624573378839583</v>
      </c>
      <c r="K206" s="13">
        <f>COUNTIF(I$1:I205,"yes")/O$3</f>
        <v>83</v>
      </c>
    </row>
    <row r="207" spans="1:11" ht="20" customHeight="1" x14ac:dyDescent="0.15">
      <c r="A207" s="3" t="s">
        <v>580</v>
      </c>
      <c r="B207" s="4" t="s">
        <v>10</v>
      </c>
      <c r="C207" s="5">
        <v>1</v>
      </c>
      <c r="D207" s="5">
        <v>152</v>
      </c>
      <c r="E207" s="5">
        <v>1</v>
      </c>
      <c r="F207" s="5">
        <v>200</v>
      </c>
      <c r="G207" s="6" t="s">
        <v>581</v>
      </c>
      <c r="H207" s="9" t="s">
        <v>582</v>
      </c>
      <c r="I207" s="12" t="s">
        <v>8</v>
      </c>
      <c r="J207" s="1">
        <f>1-((COUNTIF(I208:I$284,"no")+O$1-O$2)/(O$1-O$3))</f>
        <v>0.69965870307167233</v>
      </c>
      <c r="K207" s="13">
        <f>COUNTIF(I$1:I206,"yes")/O$3</f>
        <v>83</v>
      </c>
    </row>
    <row r="208" spans="1:11" ht="20" customHeight="1" x14ac:dyDescent="0.15">
      <c r="A208" s="3" t="s">
        <v>583</v>
      </c>
      <c r="B208" s="4" t="s">
        <v>10</v>
      </c>
      <c r="C208" s="5">
        <v>1</v>
      </c>
      <c r="D208" s="5">
        <v>152</v>
      </c>
      <c r="E208" s="5">
        <v>1</v>
      </c>
      <c r="F208" s="5">
        <v>200</v>
      </c>
      <c r="G208" s="6" t="s">
        <v>584</v>
      </c>
      <c r="H208" s="9" t="s">
        <v>585</v>
      </c>
      <c r="I208" s="12" t="s">
        <v>8</v>
      </c>
      <c r="J208" s="1">
        <f>1-((COUNTIF(I209:I$284,"no")+O$1-O$2)/(O$1-O$3))</f>
        <v>0.70307167235494883</v>
      </c>
      <c r="K208" s="13">
        <f>COUNTIF(I$1:I207,"yes")/O$3</f>
        <v>83</v>
      </c>
    </row>
    <row r="209" spans="1:11" ht="20" customHeight="1" x14ac:dyDescent="0.15">
      <c r="A209" s="3" t="s">
        <v>586</v>
      </c>
      <c r="B209" s="4" t="s">
        <v>10</v>
      </c>
      <c r="C209" s="5">
        <v>1</v>
      </c>
      <c r="D209" s="5">
        <v>157</v>
      </c>
      <c r="E209" s="5">
        <v>1</v>
      </c>
      <c r="F209" s="5">
        <v>200</v>
      </c>
      <c r="G209" s="6" t="s">
        <v>587</v>
      </c>
      <c r="H209" s="9" t="s">
        <v>588</v>
      </c>
      <c r="I209" s="12" t="s">
        <v>8</v>
      </c>
      <c r="J209" s="1">
        <f>1-((COUNTIF(I210:I$284,"no")+O$1-O$2)/(O$1-O$3))</f>
        <v>0.70648464163822533</v>
      </c>
      <c r="K209" s="13">
        <f>COUNTIF(I$1:I208,"yes")/O$3</f>
        <v>83</v>
      </c>
    </row>
    <row r="210" spans="1:11" ht="20" customHeight="1" x14ac:dyDescent="0.15">
      <c r="A210" s="3" t="s">
        <v>589</v>
      </c>
      <c r="B210" s="4" t="s">
        <v>10</v>
      </c>
      <c r="C210" s="5">
        <v>5</v>
      </c>
      <c r="D210" s="5">
        <v>169</v>
      </c>
      <c r="E210" s="5">
        <v>1</v>
      </c>
      <c r="F210" s="5">
        <v>200</v>
      </c>
      <c r="G210" s="6" t="s">
        <v>590</v>
      </c>
      <c r="H210" s="9" t="s">
        <v>591</v>
      </c>
      <c r="I210" s="12" t="s">
        <v>8</v>
      </c>
      <c r="J210" s="1">
        <f>1-((COUNTIF(I211:I$284,"no")+O$1-O$2)/(O$1-O$3))</f>
        <v>0.70989761092150172</v>
      </c>
      <c r="K210" s="13">
        <f>COUNTIF(I$1:I209,"yes")/O$3</f>
        <v>83</v>
      </c>
    </row>
    <row r="211" spans="1:11" ht="20" customHeight="1" x14ac:dyDescent="0.15">
      <c r="A211" s="3" t="s">
        <v>592</v>
      </c>
      <c r="B211" s="4" t="s">
        <v>10</v>
      </c>
      <c r="C211" s="5">
        <v>2</v>
      </c>
      <c r="D211" s="5">
        <v>178</v>
      </c>
      <c r="E211" s="5">
        <v>1</v>
      </c>
      <c r="F211" s="5">
        <v>200</v>
      </c>
      <c r="G211" s="6" t="s">
        <v>593</v>
      </c>
      <c r="H211" s="9" t="s">
        <v>594</v>
      </c>
      <c r="I211" s="12" t="s">
        <v>8</v>
      </c>
      <c r="J211" s="1">
        <f>1-((COUNTIF(I212:I$284,"no")+O$1-O$2)/(O$1-O$3))</f>
        <v>0.71331058020477811</v>
      </c>
      <c r="K211" s="13">
        <f>COUNTIF(I$1:I210,"yes")/O$3</f>
        <v>83</v>
      </c>
    </row>
    <row r="212" spans="1:11" ht="20" customHeight="1" x14ac:dyDescent="0.15">
      <c r="A212" s="3" t="s">
        <v>595</v>
      </c>
      <c r="B212" s="4" t="s">
        <v>10</v>
      </c>
      <c r="C212" s="5">
        <v>2</v>
      </c>
      <c r="D212" s="5">
        <v>177</v>
      </c>
      <c r="E212" s="5">
        <v>1</v>
      </c>
      <c r="F212" s="5">
        <v>200</v>
      </c>
      <c r="G212" s="6" t="s">
        <v>596</v>
      </c>
      <c r="H212" s="9" t="s">
        <v>597</v>
      </c>
      <c r="I212" s="12" t="s">
        <v>8</v>
      </c>
      <c r="J212" s="1">
        <f>1-((COUNTIF(I213:I$284,"no")+O$1-O$2)/(O$1-O$3))</f>
        <v>0.71672354948805461</v>
      </c>
      <c r="K212" s="13">
        <f>COUNTIF(I$1:I211,"yes")/O$3</f>
        <v>83</v>
      </c>
    </row>
    <row r="213" spans="1:11" ht="20" customHeight="1" x14ac:dyDescent="0.15">
      <c r="A213" s="3" t="s">
        <v>598</v>
      </c>
      <c r="B213" s="4" t="s">
        <v>10</v>
      </c>
      <c r="C213" s="5">
        <v>1</v>
      </c>
      <c r="D213" s="5">
        <v>173</v>
      </c>
      <c r="E213" s="5">
        <v>1</v>
      </c>
      <c r="F213" s="5">
        <v>200</v>
      </c>
      <c r="G213" s="6" t="s">
        <v>599</v>
      </c>
      <c r="H213" s="9" t="s">
        <v>600</v>
      </c>
      <c r="I213" s="12" t="s">
        <v>8</v>
      </c>
      <c r="J213" s="1">
        <f>1-((COUNTIF(I214:I$284,"no")+O$1-O$2)/(O$1-O$3))</f>
        <v>0.72013651877133111</v>
      </c>
      <c r="K213" s="13">
        <f>COUNTIF(I$1:I212,"yes")/O$3</f>
        <v>83</v>
      </c>
    </row>
    <row r="214" spans="1:11" ht="20" customHeight="1" x14ac:dyDescent="0.15">
      <c r="A214" s="3" t="s">
        <v>601</v>
      </c>
      <c r="B214" s="4" t="s">
        <v>10</v>
      </c>
      <c r="C214" s="5">
        <v>30</v>
      </c>
      <c r="D214" s="5">
        <v>256</v>
      </c>
      <c r="E214" s="5">
        <v>1</v>
      </c>
      <c r="F214" s="5">
        <v>200</v>
      </c>
      <c r="G214" s="6" t="s">
        <v>602</v>
      </c>
      <c r="H214" s="9" t="s">
        <v>603</v>
      </c>
      <c r="I214" s="12" t="s">
        <v>8</v>
      </c>
      <c r="J214" s="1">
        <f>1-((COUNTIF(I215:I$284,"no")+O$1-O$2)/(O$1-O$3))</f>
        <v>0.7235494880546075</v>
      </c>
      <c r="K214" s="13">
        <f>COUNTIF(I$1:I213,"yes")/O$3</f>
        <v>83</v>
      </c>
    </row>
    <row r="215" spans="1:11" ht="20" customHeight="1" x14ac:dyDescent="0.15">
      <c r="A215" s="3" t="s">
        <v>601</v>
      </c>
      <c r="B215" s="4" t="s">
        <v>10</v>
      </c>
      <c r="C215" s="5">
        <v>30</v>
      </c>
      <c r="D215" s="5">
        <v>256</v>
      </c>
      <c r="E215" s="5">
        <v>1</v>
      </c>
      <c r="F215" s="5">
        <v>200</v>
      </c>
      <c r="G215" s="6" t="s">
        <v>602</v>
      </c>
      <c r="H215" s="9" t="s">
        <v>603</v>
      </c>
      <c r="I215" s="12" t="s">
        <v>8</v>
      </c>
      <c r="J215" s="1">
        <f>1-((COUNTIF(I216:I$284,"no")+O$1-O$2)/(O$1-O$3))</f>
        <v>0.72696245733788389</v>
      </c>
      <c r="K215" s="13">
        <f>COUNTIF(I$1:I214,"yes")/O$3</f>
        <v>83</v>
      </c>
    </row>
    <row r="216" spans="1:11" ht="20" customHeight="1" x14ac:dyDescent="0.15">
      <c r="A216" s="3" t="s">
        <v>604</v>
      </c>
      <c r="B216" s="4" t="s">
        <v>10</v>
      </c>
      <c r="C216" s="5">
        <v>3</v>
      </c>
      <c r="D216" s="5">
        <v>177</v>
      </c>
      <c r="E216" s="5">
        <v>1</v>
      </c>
      <c r="F216" s="5">
        <v>200</v>
      </c>
      <c r="G216" s="6" t="s">
        <v>605</v>
      </c>
      <c r="H216" s="9" t="s">
        <v>606</v>
      </c>
      <c r="I216" s="12" t="s">
        <v>8</v>
      </c>
      <c r="J216" s="1">
        <f>1-((COUNTIF(I217:I$284,"no")+O$1-O$2)/(O$1-O$3))</f>
        <v>0.7303754266211604</v>
      </c>
      <c r="K216" s="13">
        <f>COUNTIF(I$1:I215,"yes")/O$3</f>
        <v>83</v>
      </c>
    </row>
    <row r="217" spans="1:11" ht="20" customHeight="1" x14ac:dyDescent="0.15">
      <c r="A217" s="3" t="s">
        <v>607</v>
      </c>
      <c r="B217" s="4" t="s">
        <v>10</v>
      </c>
      <c r="C217" s="5">
        <v>1</v>
      </c>
      <c r="D217" s="5">
        <v>166</v>
      </c>
      <c r="E217" s="5">
        <v>1</v>
      </c>
      <c r="F217" s="5">
        <v>200</v>
      </c>
      <c r="G217" s="6" t="s">
        <v>608</v>
      </c>
      <c r="H217" s="9" t="s">
        <v>609</v>
      </c>
      <c r="I217" s="12" t="s">
        <v>8</v>
      </c>
      <c r="J217" s="1">
        <f>1-((COUNTIF(I218:I$284,"no")+O$1-O$2)/(O$1-O$3))</f>
        <v>0.7337883959044369</v>
      </c>
      <c r="K217" s="13">
        <f>COUNTIF(I$1:I216,"yes")/O$3</f>
        <v>83</v>
      </c>
    </row>
    <row r="218" spans="1:11" ht="20" customHeight="1" x14ac:dyDescent="0.15">
      <c r="A218" s="3" t="s">
        <v>610</v>
      </c>
      <c r="B218" s="4" t="s">
        <v>10</v>
      </c>
      <c r="C218" s="5">
        <v>1</v>
      </c>
      <c r="D218" s="5">
        <v>180</v>
      </c>
      <c r="E218" s="5">
        <v>1</v>
      </c>
      <c r="F218" s="5">
        <v>200</v>
      </c>
      <c r="G218" s="6" t="s">
        <v>611</v>
      </c>
      <c r="H218" s="9" t="s">
        <v>612</v>
      </c>
      <c r="I218" s="12" t="s">
        <v>8</v>
      </c>
      <c r="J218" s="1">
        <f>1-((COUNTIF(I219:I$284,"no")+O$1-O$2)/(O$1-O$3))</f>
        <v>0.73720136518771329</v>
      </c>
      <c r="K218" s="13">
        <f>COUNTIF(I$1:I217,"yes")/O$3</f>
        <v>83</v>
      </c>
    </row>
    <row r="219" spans="1:11" ht="20" customHeight="1" x14ac:dyDescent="0.15">
      <c r="A219" s="3" t="s">
        <v>613</v>
      </c>
      <c r="B219" s="4" t="s">
        <v>10</v>
      </c>
      <c r="C219" s="5">
        <v>4</v>
      </c>
      <c r="D219" s="5">
        <v>173</v>
      </c>
      <c r="E219" s="5">
        <v>1</v>
      </c>
      <c r="F219" s="5">
        <v>200</v>
      </c>
      <c r="G219" s="6" t="s">
        <v>614</v>
      </c>
      <c r="H219" s="9" t="s">
        <v>615</v>
      </c>
      <c r="I219" s="12" t="s">
        <v>8</v>
      </c>
      <c r="J219" s="1">
        <f>1-((COUNTIF(I220:I$284,"no")+O$1-O$2)/(O$1-O$3))</f>
        <v>0.74061433447098979</v>
      </c>
      <c r="K219" s="13">
        <f>COUNTIF(I$1:I218,"yes")/O$3</f>
        <v>83</v>
      </c>
    </row>
    <row r="220" spans="1:11" ht="20" customHeight="1" x14ac:dyDescent="0.15">
      <c r="A220" s="3" t="s">
        <v>616</v>
      </c>
      <c r="B220" s="4" t="s">
        <v>10</v>
      </c>
      <c r="C220" s="5">
        <v>1</v>
      </c>
      <c r="D220" s="5">
        <v>182</v>
      </c>
      <c r="E220" s="5">
        <v>1</v>
      </c>
      <c r="F220" s="5">
        <v>200</v>
      </c>
      <c r="G220" s="6" t="s">
        <v>617</v>
      </c>
      <c r="H220" s="9" t="s">
        <v>618</v>
      </c>
      <c r="I220" s="12" t="s">
        <v>8</v>
      </c>
      <c r="J220" s="1">
        <f>1-((COUNTIF(I221:I$284,"no")+O$1-O$2)/(O$1-O$3))</f>
        <v>0.74402730375426618</v>
      </c>
      <c r="K220" s="13">
        <f>COUNTIF(I$1:I219,"yes")/O$3</f>
        <v>83</v>
      </c>
    </row>
    <row r="221" spans="1:11" ht="20" customHeight="1" x14ac:dyDescent="0.15">
      <c r="A221" s="3" t="s">
        <v>619</v>
      </c>
      <c r="B221" s="4" t="s">
        <v>10</v>
      </c>
      <c r="C221" s="5">
        <v>6</v>
      </c>
      <c r="D221" s="5">
        <v>184</v>
      </c>
      <c r="E221" s="5">
        <v>1</v>
      </c>
      <c r="F221" s="5">
        <v>200</v>
      </c>
      <c r="G221" s="6" t="s">
        <v>620</v>
      </c>
      <c r="H221" s="9" t="s">
        <v>621</v>
      </c>
      <c r="I221" s="12" t="s">
        <v>8</v>
      </c>
      <c r="J221" s="1">
        <f>1-((COUNTIF(I222:I$284,"no")+O$1-O$2)/(O$1-O$3))</f>
        <v>0.74744027303754268</v>
      </c>
      <c r="K221" s="13">
        <f>COUNTIF(I$1:I220,"yes")/O$3</f>
        <v>83</v>
      </c>
    </row>
    <row r="222" spans="1:11" ht="20" customHeight="1" x14ac:dyDescent="0.15">
      <c r="A222" s="3" t="s">
        <v>622</v>
      </c>
      <c r="B222" s="4" t="s">
        <v>10</v>
      </c>
      <c r="C222" s="5">
        <v>2</v>
      </c>
      <c r="D222" s="5">
        <v>142</v>
      </c>
      <c r="E222" s="5">
        <v>1</v>
      </c>
      <c r="F222" s="5">
        <v>200</v>
      </c>
      <c r="G222" s="6" t="s">
        <v>623</v>
      </c>
      <c r="H222" s="9" t="s">
        <v>624</v>
      </c>
      <c r="I222" s="12" t="s">
        <v>8</v>
      </c>
      <c r="J222" s="1">
        <f>1-((COUNTIF(I223:I$284,"no")+O$1-O$2)/(O$1-O$3))</f>
        <v>0.75085324232081918</v>
      </c>
      <c r="K222" s="13">
        <f>COUNTIF(I$1:I221,"yes")/O$3</f>
        <v>83</v>
      </c>
    </row>
    <row r="223" spans="1:11" ht="20" customHeight="1" x14ac:dyDescent="0.15">
      <c r="A223" s="3" t="s">
        <v>625</v>
      </c>
      <c r="B223" s="4" t="s">
        <v>10</v>
      </c>
      <c r="C223" s="5">
        <v>15</v>
      </c>
      <c r="D223" s="5">
        <v>193</v>
      </c>
      <c r="E223" s="5">
        <v>1</v>
      </c>
      <c r="F223" s="5">
        <v>200</v>
      </c>
      <c r="G223" s="6" t="s">
        <v>626</v>
      </c>
      <c r="H223" s="9" t="s">
        <v>627</v>
      </c>
      <c r="I223" s="12" t="s">
        <v>8</v>
      </c>
      <c r="J223" s="1">
        <f>1-((COUNTIF(I224:I$284,"no")+O$1-O$2)/(O$1-O$3))</f>
        <v>0.75426621160409557</v>
      </c>
      <c r="K223" s="13">
        <f>COUNTIF(I$1:I222,"yes")/O$3</f>
        <v>83</v>
      </c>
    </row>
    <row r="224" spans="1:11" ht="20" customHeight="1" x14ac:dyDescent="0.15">
      <c r="A224" s="3" t="s">
        <v>628</v>
      </c>
      <c r="B224" s="4" t="s">
        <v>10</v>
      </c>
      <c r="C224" s="5">
        <v>1</v>
      </c>
      <c r="D224" s="5">
        <v>179</v>
      </c>
      <c r="E224" s="5">
        <v>1</v>
      </c>
      <c r="F224" s="5">
        <v>200</v>
      </c>
      <c r="G224" s="6" t="s">
        <v>629</v>
      </c>
      <c r="H224" s="9" t="s">
        <v>630</v>
      </c>
      <c r="I224" s="12" t="s">
        <v>8</v>
      </c>
      <c r="J224" s="1">
        <f>1-((COUNTIF(I225:I$284,"no")+O$1-O$2)/(O$1-O$3))</f>
        <v>0.75767918088737196</v>
      </c>
      <c r="K224" s="13">
        <f>COUNTIF(I$1:I223,"yes")/O$3</f>
        <v>83</v>
      </c>
    </row>
    <row r="225" spans="1:11" ht="20" customHeight="1" x14ac:dyDescent="0.15">
      <c r="A225" s="3" t="s">
        <v>631</v>
      </c>
      <c r="B225" s="4" t="s">
        <v>10</v>
      </c>
      <c r="C225" s="5">
        <v>1</v>
      </c>
      <c r="D225" s="5">
        <v>172</v>
      </c>
      <c r="E225" s="5">
        <v>1</v>
      </c>
      <c r="F225" s="5">
        <v>200</v>
      </c>
      <c r="G225" s="6" t="s">
        <v>632</v>
      </c>
      <c r="H225" s="8">
        <v>4.9999999999999998E-7</v>
      </c>
      <c r="I225" s="12" t="s">
        <v>8</v>
      </c>
      <c r="J225" s="1">
        <f>1-((COUNTIF(I226:I$284,"no")+O$1-O$2)/(O$1-O$3))</f>
        <v>0.76109215017064846</v>
      </c>
      <c r="K225" s="13">
        <f>COUNTIF(I$1:I224,"yes")/O$3</f>
        <v>83</v>
      </c>
    </row>
    <row r="226" spans="1:11" ht="20" customHeight="1" x14ac:dyDescent="0.15">
      <c r="A226" s="3" t="s">
        <v>633</v>
      </c>
      <c r="B226" s="4" t="s">
        <v>10</v>
      </c>
      <c r="C226" s="5">
        <v>6</v>
      </c>
      <c r="D226" s="5">
        <v>181</v>
      </c>
      <c r="E226" s="5">
        <v>1</v>
      </c>
      <c r="F226" s="5">
        <v>200</v>
      </c>
      <c r="G226" s="6" t="s">
        <v>634</v>
      </c>
      <c r="H226" s="9" t="s">
        <v>635</v>
      </c>
      <c r="I226" s="12" t="s">
        <v>8</v>
      </c>
      <c r="J226" s="1">
        <f>1-((COUNTIF(I227:I$284,"no")+O$1-O$2)/(O$1-O$3))</f>
        <v>0.76450511945392496</v>
      </c>
      <c r="K226" s="13">
        <f>COUNTIF(I$1:I225,"yes")/O$3</f>
        <v>83</v>
      </c>
    </row>
    <row r="227" spans="1:11" ht="20" customHeight="1" x14ac:dyDescent="0.15">
      <c r="A227" s="3" t="s">
        <v>636</v>
      </c>
      <c r="B227" s="4" t="s">
        <v>10</v>
      </c>
      <c r="C227" s="5">
        <v>1</v>
      </c>
      <c r="D227" s="5">
        <v>169</v>
      </c>
      <c r="E227" s="5">
        <v>1</v>
      </c>
      <c r="F227" s="5">
        <v>200</v>
      </c>
      <c r="G227" s="6" t="s">
        <v>637</v>
      </c>
      <c r="H227" s="9" t="s">
        <v>638</v>
      </c>
      <c r="I227" s="12" t="s">
        <v>8</v>
      </c>
      <c r="J227" s="1">
        <f>1-((COUNTIF(I228:I$284,"no")+O$1-O$2)/(O$1-O$3))</f>
        <v>0.76791808873720135</v>
      </c>
      <c r="K227" s="13">
        <f>COUNTIF(I$1:I226,"yes")/O$3</f>
        <v>83</v>
      </c>
    </row>
    <row r="228" spans="1:11" ht="20" customHeight="1" x14ac:dyDescent="0.15">
      <c r="A228" s="3" t="s">
        <v>639</v>
      </c>
      <c r="B228" s="4" t="s">
        <v>10</v>
      </c>
      <c r="C228" s="5">
        <v>2</v>
      </c>
      <c r="D228" s="5">
        <v>174</v>
      </c>
      <c r="E228" s="5">
        <v>1</v>
      </c>
      <c r="F228" s="5">
        <v>200</v>
      </c>
      <c r="G228" s="6" t="s">
        <v>637</v>
      </c>
      <c r="H228" s="9" t="s">
        <v>638</v>
      </c>
      <c r="I228" s="12" t="s">
        <v>8</v>
      </c>
      <c r="J228" s="1">
        <f>1-((COUNTIF(I229:I$284,"no")+O$1-O$2)/(O$1-O$3))</f>
        <v>0.77133105802047786</v>
      </c>
      <c r="K228" s="13">
        <f>COUNTIF(I$1:I227,"yes")/O$3</f>
        <v>83</v>
      </c>
    </row>
    <row r="229" spans="1:11" ht="20" customHeight="1" x14ac:dyDescent="0.15">
      <c r="A229" s="3" t="s">
        <v>640</v>
      </c>
      <c r="B229" s="4" t="s">
        <v>10</v>
      </c>
      <c r="C229" s="5">
        <v>1</v>
      </c>
      <c r="D229" s="5">
        <v>169</v>
      </c>
      <c r="E229" s="5">
        <v>1</v>
      </c>
      <c r="F229" s="5">
        <v>200</v>
      </c>
      <c r="G229" s="6" t="s">
        <v>641</v>
      </c>
      <c r="H229" s="9" t="s">
        <v>642</v>
      </c>
      <c r="I229" s="12" t="s">
        <v>8</v>
      </c>
      <c r="J229" s="1">
        <f>1-((COUNTIF(I230:I$284,"no")+O$1-O$2)/(O$1-O$3))</f>
        <v>0.77474402730375425</v>
      </c>
      <c r="K229" s="13">
        <f>COUNTIF(I$1:I228,"yes")/O$3</f>
        <v>83</v>
      </c>
    </row>
    <row r="230" spans="1:11" ht="20" customHeight="1" x14ac:dyDescent="0.15">
      <c r="A230" s="3" t="s">
        <v>643</v>
      </c>
      <c r="B230" s="4" t="s">
        <v>10</v>
      </c>
      <c r="C230" s="5">
        <v>1</v>
      </c>
      <c r="D230" s="5">
        <v>117</v>
      </c>
      <c r="E230" s="5">
        <v>1</v>
      </c>
      <c r="F230" s="5">
        <v>200</v>
      </c>
      <c r="G230" s="6" t="s">
        <v>644</v>
      </c>
      <c r="H230" s="9" t="s">
        <v>645</v>
      </c>
      <c r="I230" s="12" t="s">
        <v>8</v>
      </c>
      <c r="J230" s="1">
        <f>1-((COUNTIF(I231:I$284,"no")+O$1-O$2)/(O$1-O$3))</f>
        <v>0.77815699658703075</v>
      </c>
      <c r="K230" s="13">
        <f>COUNTIF(I$1:I229,"yes")/O$3</f>
        <v>83</v>
      </c>
    </row>
    <row r="231" spans="1:11" ht="20" customHeight="1" x14ac:dyDescent="0.15">
      <c r="A231" s="3" t="s">
        <v>646</v>
      </c>
      <c r="B231" s="4" t="s">
        <v>10</v>
      </c>
      <c r="C231" s="5">
        <v>1</v>
      </c>
      <c r="D231" s="5">
        <v>120</v>
      </c>
      <c r="E231" s="5">
        <v>1</v>
      </c>
      <c r="F231" s="5">
        <v>200</v>
      </c>
      <c r="G231" s="6" t="s">
        <v>647</v>
      </c>
      <c r="H231" s="9" t="s">
        <v>648</v>
      </c>
      <c r="I231" s="12" t="s">
        <v>8</v>
      </c>
      <c r="J231" s="1">
        <f>1-((COUNTIF(I232:I$284,"no")+O$1-O$2)/(O$1-O$3))</f>
        <v>0.78156996587030714</v>
      </c>
      <c r="K231" s="13">
        <f>COUNTIF(I$1:I230,"yes")/O$3</f>
        <v>83</v>
      </c>
    </row>
    <row r="232" spans="1:11" ht="20" customHeight="1" x14ac:dyDescent="0.15">
      <c r="A232" s="3" t="s">
        <v>649</v>
      </c>
      <c r="B232" s="4" t="s">
        <v>10</v>
      </c>
      <c r="C232" s="5">
        <v>11</v>
      </c>
      <c r="D232" s="5">
        <v>180</v>
      </c>
      <c r="E232" s="5">
        <v>1</v>
      </c>
      <c r="F232" s="5">
        <v>200</v>
      </c>
      <c r="G232" s="6" t="s">
        <v>650</v>
      </c>
      <c r="H232" s="9" t="s">
        <v>651</v>
      </c>
      <c r="I232" s="12" t="s">
        <v>8</v>
      </c>
      <c r="J232" s="1">
        <f>1-((COUNTIF(I233:I$284,"no")+O$1-O$2)/(O$1-O$3))</f>
        <v>0.78498293515358364</v>
      </c>
      <c r="K232" s="13">
        <f>COUNTIF(I$1:I231,"yes")/O$3</f>
        <v>83</v>
      </c>
    </row>
    <row r="233" spans="1:11" ht="20" customHeight="1" x14ac:dyDescent="0.15">
      <c r="A233" s="3" t="s">
        <v>652</v>
      </c>
      <c r="B233" s="4" t="s">
        <v>10</v>
      </c>
      <c r="C233" s="5">
        <v>1</v>
      </c>
      <c r="D233" s="5">
        <v>170</v>
      </c>
      <c r="E233" s="5">
        <v>1</v>
      </c>
      <c r="F233" s="5">
        <v>200</v>
      </c>
      <c r="G233" s="6" t="s">
        <v>653</v>
      </c>
      <c r="H233" s="8">
        <v>3.0000000000000001E-5</v>
      </c>
      <c r="I233" s="12" t="s">
        <v>8</v>
      </c>
      <c r="J233" s="1">
        <f>1-((COUNTIF(I234:I$284,"no")+O$1-O$2)/(O$1-O$3))</f>
        <v>0.78839590443686003</v>
      </c>
      <c r="K233" s="13">
        <f>COUNTIF(I$1:I232,"yes")/O$3</f>
        <v>83</v>
      </c>
    </row>
    <row r="234" spans="1:11" ht="20" customHeight="1" x14ac:dyDescent="0.15">
      <c r="A234" s="3" t="s">
        <v>654</v>
      </c>
      <c r="B234" s="4" t="s">
        <v>10</v>
      </c>
      <c r="C234" s="5">
        <v>1</v>
      </c>
      <c r="D234" s="5">
        <v>172</v>
      </c>
      <c r="E234" s="5">
        <v>1</v>
      </c>
      <c r="F234" s="5">
        <v>200</v>
      </c>
      <c r="G234" s="6" t="s">
        <v>655</v>
      </c>
      <c r="H234" s="9" t="s">
        <v>656</v>
      </c>
      <c r="I234" s="12" t="s">
        <v>8</v>
      </c>
      <c r="J234" s="1">
        <f>1-((COUNTIF(I235:I$284,"no")+O$1-O$2)/(O$1-O$3))</f>
        <v>0.79180887372013653</v>
      </c>
      <c r="K234" s="13">
        <f>COUNTIF(I$1:I233,"yes")/O$3</f>
        <v>83</v>
      </c>
    </row>
    <row r="235" spans="1:11" ht="20" customHeight="1" x14ac:dyDescent="0.15">
      <c r="A235" s="3" t="s">
        <v>657</v>
      </c>
      <c r="B235" s="4" t="s">
        <v>10</v>
      </c>
      <c r="C235" s="5">
        <v>1</v>
      </c>
      <c r="D235" s="5">
        <v>169</v>
      </c>
      <c r="E235" s="5">
        <v>1</v>
      </c>
      <c r="F235" s="5">
        <v>200</v>
      </c>
      <c r="G235" s="6" t="s">
        <v>658</v>
      </c>
      <c r="H235" s="9" t="s">
        <v>659</v>
      </c>
      <c r="I235" s="12" t="s">
        <v>8</v>
      </c>
      <c r="J235" s="1">
        <f>1-((COUNTIF(I236:I$284,"no")+O$1-O$2)/(O$1-O$3))</f>
        <v>0.79522184300341303</v>
      </c>
      <c r="K235" s="13">
        <f>COUNTIF(I$1:I234,"yes")/O$3</f>
        <v>83</v>
      </c>
    </row>
    <row r="236" spans="1:11" ht="20" customHeight="1" x14ac:dyDescent="0.15">
      <c r="A236" s="3" t="s">
        <v>660</v>
      </c>
      <c r="B236" s="4" t="s">
        <v>10</v>
      </c>
      <c r="C236" s="5">
        <v>1</v>
      </c>
      <c r="D236" s="5">
        <v>166</v>
      </c>
      <c r="E236" s="5">
        <v>1</v>
      </c>
      <c r="F236" s="5">
        <v>200</v>
      </c>
      <c r="G236" s="6" t="s">
        <v>661</v>
      </c>
      <c r="H236" s="9" t="s">
        <v>662</v>
      </c>
      <c r="I236" s="12" t="s">
        <v>8</v>
      </c>
      <c r="J236" s="1">
        <f>1-((COUNTIF(I237:I$284,"no")+O$1-O$2)/(O$1-O$3))</f>
        <v>0.79863481228668942</v>
      </c>
      <c r="K236" s="13">
        <f>COUNTIF(I$1:I235,"yes")/O$3</f>
        <v>83</v>
      </c>
    </row>
    <row r="237" spans="1:11" ht="20" customHeight="1" x14ac:dyDescent="0.15">
      <c r="A237" s="3" t="s">
        <v>663</v>
      </c>
      <c r="B237" s="4" t="s">
        <v>10</v>
      </c>
      <c r="C237" s="5">
        <v>5</v>
      </c>
      <c r="D237" s="5">
        <v>162</v>
      </c>
      <c r="E237" s="5">
        <v>1</v>
      </c>
      <c r="F237" s="5">
        <v>200</v>
      </c>
      <c r="G237" s="6" t="s">
        <v>664</v>
      </c>
      <c r="H237" s="9" t="s">
        <v>665</v>
      </c>
      <c r="I237" s="12" t="s">
        <v>8</v>
      </c>
      <c r="J237" s="1">
        <f>1-((COUNTIF(I238:I$284,"no")+O$1-O$2)/(O$1-O$3))</f>
        <v>0.80204778156996581</v>
      </c>
      <c r="K237" s="13">
        <f>COUNTIF(I$1:I236,"yes")/O$3</f>
        <v>83</v>
      </c>
    </row>
    <row r="238" spans="1:11" ht="20" customHeight="1" x14ac:dyDescent="0.15">
      <c r="A238" s="3" t="s">
        <v>666</v>
      </c>
      <c r="B238" s="4" t="s">
        <v>10</v>
      </c>
      <c r="C238" s="5">
        <v>1</v>
      </c>
      <c r="D238" s="5">
        <v>184</v>
      </c>
      <c r="E238" s="5">
        <v>1</v>
      </c>
      <c r="F238" s="5">
        <v>200</v>
      </c>
      <c r="G238" s="6" t="s">
        <v>667</v>
      </c>
      <c r="H238" s="8">
        <v>8.0000000000000007E-5</v>
      </c>
      <c r="I238" s="12" t="s">
        <v>8</v>
      </c>
      <c r="J238" s="1">
        <f>1-((COUNTIF(I239:I$284,"no")+O$1-O$2)/(O$1-O$3))</f>
        <v>0.80546075085324231</v>
      </c>
      <c r="K238" s="13">
        <f>COUNTIF(I$1:I237,"yes")/O$3</f>
        <v>83</v>
      </c>
    </row>
    <row r="239" spans="1:11" ht="20" customHeight="1" x14ac:dyDescent="0.15">
      <c r="A239" s="3" t="s">
        <v>668</v>
      </c>
      <c r="B239" s="4" t="s">
        <v>10</v>
      </c>
      <c r="C239" s="5">
        <v>2</v>
      </c>
      <c r="D239" s="5">
        <v>157</v>
      </c>
      <c r="E239" s="5">
        <v>1</v>
      </c>
      <c r="F239" s="5">
        <v>200</v>
      </c>
      <c r="G239" s="6" t="s">
        <v>667</v>
      </c>
      <c r="H239" s="9" t="s">
        <v>669</v>
      </c>
      <c r="I239" s="12" t="s">
        <v>8</v>
      </c>
      <c r="J239" s="1">
        <f>1-((COUNTIF(I240:I$284,"no")+O$1-O$2)/(O$1-O$3))</f>
        <v>0.80887372013651881</v>
      </c>
      <c r="K239" s="13">
        <f>COUNTIF(I$1:I238,"yes")/O$3</f>
        <v>83</v>
      </c>
    </row>
    <row r="240" spans="1:11" ht="20" customHeight="1" x14ac:dyDescent="0.15">
      <c r="A240" s="3" t="s">
        <v>670</v>
      </c>
      <c r="B240" s="4" t="s">
        <v>10</v>
      </c>
      <c r="C240" s="5">
        <v>1</v>
      </c>
      <c r="D240" s="5">
        <v>166</v>
      </c>
      <c r="E240" s="5">
        <v>1</v>
      </c>
      <c r="F240" s="5">
        <v>200</v>
      </c>
      <c r="G240" s="6" t="s">
        <v>671</v>
      </c>
      <c r="H240" s="9" t="s">
        <v>672</v>
      </c>
      <c r="I240" s="12" t="s">
        <v>8</v>
      </c>
      <c r="J240" s="1">
        <f>1-((COUNTIF(I241:I$284,"no")+O$1-O$2)/(O$1-O$3))</f>
        <v>0.8122866894197952</v>
      </c>
      <c r="K240" s="13">
        <f>COUNTIF(I$1:I239,"yes")/O$3</f>
        <v>83</v>
      </c>
    </row>
    <row r="241" spans="1:11" ht="20" customHeight="1" x14ac:dyDescent="0.15">
      <c r="A241" s="3" t="s">
        <v>673</v>
      </c>
      <c r="B241" s="4" t="s">
        <v>10</v>
      </c>
      <c r="C241" s="5">
        <v>1</v>
      </c>
      <c r="D241" s="5">
        <v>172</v>
      </c>
      <c r="E241" s="5">
        <v>1</v>
      </c>
      <c r="F241" s="5">
        <v>200</v>
      </c>
      <c r="G241" s="6" t="s">
        <v>674</v>
      </c>
      <c r="H241" s="9" t="s">
        <v>675</v>
      </c>
      <c r="I241" s="12" t="s">
        <v>8</v>
      </c>
      <c r="J241" s="1">
        <f>1-((COUNTIF(I242:I$284,"no")+O$1-O$2)/(O$1-O$3))</f>
        <v>0.81569965870307171</v>
      </c>
      <c r="K241" s="13">
        <f>COUNTIF(I$1:I240,"yes")/O$3</f>
        <v>83</v>
      </c>
    </row>
    <row r="242" spans="1:11" ht="20" customHeight="1" x14ac:dyDescent="0.15">
      <c r="A242" s="3" t="s">
        <v>676</v>
      </c>
      <c r="B242" s="4" t="s">
        <v>10</v>
      </c>
      <c r="C242" s="5">
        <v>1</v>
      </c>
      <c r="D242" s="5">
        <v>170</v>
      </c>
      <c r="E242" s="5">
        <v>1</v>
      </c>
      <c r="F242" s="5">
        <v>200</v>
      </c>
      <c r="G242" s="6" t="s">
        <v>677</v>
      </c>
      <c r="H242" s="9" t="s">
        <v>678</v>
      </c>
      <c r="I242" s="12" t="s">
        <v>8</v>
      </c>
      <c r="J242" s="1">
        <f>1-((COUNTIF(I243:I$284,"no")+O$1-O$2)/(O$1-O$3))</f>
        <v>0.8191126279863481</v>
      </c>
      <c r="K242" s="13">
        <f>COUNTIF(I$1:I241,"yes")/O$3</f>
        <v>83</v>
      </c>
    </row>
    <row r="243" spans="1:11" ht="20" customHeight="1" x14ac:dyDescent="0.15">
      <c r="A243" s="3" t="s">
        <v>679</v>
      </c>
      <c r="B243" s="4" t="s">
        <v>10</v>
      </c>
      <c r="C243" s="5">
        <v>54</v>
      </c>
      <c r="D243" s="5">
        <v>209</v>
      </c>
      <c r="E243" s="5">
        <v>1</v>
      </c>
      <c r="F243" s="5">
        <v>200</v>
      </c>
      <c r="G243" s="6" t="s">
        <v>680</v>
      </c>
      <c r="H243" s="9" t="s">
        <v>681</v>
      </c>
      <c r="I243" s="12" t="s">
        <v>8</v>
      </c>
      <c r="J243" s="1">
        <f>1-((COUNTIF(I244:I$284,"no")+O$1-O$2)/(O$1-O$3))</f>
        <v>0.8225255972696246</v>
      </c>
      <c r="K243" s="13">
        <f>COUNTIF(I$1:I242,"yes")/O$3</f>
        <v>83</v>
      </c>
    </row>
    <row r="244" spans="1:11" ht="20" customHeight="1" x14ac:dyDescent="0.15">
      <c r="A244" s="3" t="s">
        <v>682</v>
      </c>
      <c r="B244" s="4" t="s">
        <v>10</v>
      </c>
      <c r="C244" s="5">
        <v>6</v>
      </c>
      <c r="D244" s="5">
        <v>157</v>
      </c>
      <c r="E244" s="5">
        <v>1</v>
      </c>
      <c r="F244" s="5">
        <v>200</v>
      </c>
      <c r="G244" s="6" t="s">
        <v>683</v>
      </c>
      <c r="H244" s="9" t="s">
        <v>684</v>
      </c>
      <c r="I244" s="12" t="s">
        <v>8</v>
      </c>
      <c r="J244" s="1">
        <f>1-((COUNTIF(I245:I$284,"no")+O$1-O$2)/(O$1-O$3))</f>
        <v>0.82593856655290099</v>
      </c>
      <c r="K244" s="13">
        <f>COUNTIF(I$1:I243,"yes")/O$3</f>
        <v>83</v>
      </c>
    </row>
    <row r="245" spans="1:11" ht="20" customHeight="1" x14ac:dyDescent="0.15">
      <c r="A245" s="3" t="s">
        <v>685</v>
      </c>
      <c r="B245" s="4" t="s">
        <v>10</v>
      </c>
      <c r="C245" s="5">
        <v>2</v>
      </c>
      <c r="D245" s="5">
        <v>153</v>
      </c>
      <c r="E245" s="5">
        <v>1</v>
      </c>
      <c r="F245" s="5">
        <v>200</v>
      </c>
      <c r="G245" s="6" t="s">
        <v>686</v>
      </c>
      <c r="H245" s="9" t="s">
        <v>687</v>
      </c>
      <c r="I245" s="12" t="s">
        <v>8</v>
      </c>
      <c r="J245" s="1">
        <f>1-((COUNTIF(I246:I$284,"no")+O$1-O$2)/(O$1-O$3))</f>
        <v>0.82935153583617749</v>
      </c>
      <c r="K245" s="13">
        <f>COUNTIF(I$1:I244,"yes")/O$3</f>
        <v>83</v>
      </c>
    </row>
    <row r="246" spans="1:11" ht="20" customHeight="1" x14ac:dyDescent="0.15">
      <c r="A246" s="3" t="s">
        <v>688</v>
      </c>
      <c r="B246" s="4" t="s">
        <v>10</v>
      </c>
      <c r="C246" s="5">
        <v>1</v>
      </c>
      <c r="D246" s="5">
        <v>176</v>
      </c>
      <c r="E246" s="5">
        <v>1</v>
      </c>
      <c r="F246" s="5">
        <v>200</v>
      </c>
      <c r="G246" s="6" t="s">
        <v>689</v>
      </c>
      <c r="H246" s="9" t="s">
        <v>690</v>
      </c>
      <c r="I246" s="12" t="s">
        <v>8</v>
      </c>
      <c r="J246" s="1">
        <f>1-((COUNTIF(I247:I$284,"no")+O$1-O$2)/(O$1-O$3))</f>
        <v>0.83276450511945388</v>
      </c>
      <c r="K246" s="13">
        <f>COUNTIF(I$1:I245,"yes")/O$3</f>
        <v>83</v>
      </c>
    </row>
    <row r="247" spans="1:11" ht="20" customHeight="1" x14ac:dyDescent="0.15">
      <c r="A247" s="3" t="s">
        <v>691</v>
      </c>
      <c r="B247" s="4" t="s">
        <v>10</v>
      </c>
      <c r="C247" s="5">
        <v>12</v>
      </c>
      <c r="D247" s="5">
        <v>179</v>
      </c>
      <c r="E247" s="5">
        <v>1</v>
      </c>
      <c r="F247" s="5">
        <v>200</v>
      </c>
      <c r="G247" s="6" t="s">
        <v>689</v>
      </c>
      <c r="H247" s="9" t="s">
        <v>690</v>
      </c>
      <c r="I247" s="12" t="s">
        <v>8</v>
      </c>
      <c r="J247" s="1">
        <f>1-((COUNTIF(I248:I$284,"no")+O$1-O$2)/(O$1-O$3))</f>
        <v>0.83617747440273038</v>
      </c>
      <c r="K247" s="13">
        <f>COUNTIF(I$1:I246,"yes")/O$3</f>
        <v>83</v>
      </c>
    </row>
    <row r="248" spans="1:11" ht="20" customHeight="1" x14ac:dyDescent="0.15">
      <c r="A248" s="3" t="s">
        <v>692</v>
      </c>
      <c r="B248" s="4" t="s">
        <v>10</v>
      </c>
      <c r="C248" s="5">
        <v>32</v>
      </c>
      <c r="D248" s="5">
        <v>200</v>
      </c>
      <c r="E248" s="5">
        <v>1</v>
      </c>
      <c r="F248" s="5">
        <v>200</v>
      </c>
      <c r="G248" s="6" t="s">
        <v>693</v>
      </c>
      <c r="H248" s="9" t="s">
        <v>694</v>
      </c>
      <c r="I248" s="12" t="s">
        <v>8</v>
      </c>
      <c r="J248" s="1">
        <f>1-((COUNTIF(I249:I$284,"no")+O$1-O$2)/(O$1-O$3))</f>
        <v>0.83959044368600688</v>
      </c>
      <c r="K248" s="13">
        <f>COUNTIF(I$1:I247,"yes")/O$3</f>
        <v>83</v>
      </c>
    </row>
    <row r="249" spans="1:11" ht="20" customHeight="1" x14ac:dyDescent="0.15">
      <c r="A249" s="3" t="s">
        <v>695</v>
      </c>
      <c r="B249" s="4" t="s">
        <v>10</v>
      </c>
      <c r="C249" s="5">
        <v>4</v>
      </c>
      <c r="D249" s="5">
        <v>164</v>
      </c>
      <c r="E249" s="5">
        <v>1</v>
      </c>
      <c r="F249" s="5">
        <v>200</v>
      </c>
      <c r="G249" s="6" t="s">
        <v>696</v>
      </c>
      <c r="H249" s="9" t="s">
        <v>697</v>
      </c>
      <c r="I249" s="12" t="s">
        <v>8</v>
      </c>
      <c r="J249" s="1">
        <f>1-((COUNTIF(I250:I$284,"no")+O$1-O$2)/(O$1-O$3))</f>
        <v>0.84300341296928327</v>
      </c>
      <c r="K249" s="13">
        <f>COUNTIF(I$1:I248,"yes")/O$3</f>
        <v>83</v>
      </c>
    </row>
    <row r="250" spans="1:11" ht="20" customHeight="1" x14ac:dyDescent="0.15">
      <c r="A250" s="3" t="s">
        <v>698</v>
      </c>
      <c r="B250" s="4" t="s">
        <v>10</v>
      </c>
      <c r="C250" s="5">
        <v>4</v>
      </c>
      <c r="D250" s="5">
        <v>149</v>
      </c>
      <c r="E250" s="5">
        <v>1</v>
      </c>
      <c r="F250" s="5">
        <v>200</v>
      </c>
      <c r="G250" s="6" t="s">
        <v>699</v>
      </c>
      <c r="H250" s="9" t="s">
        <v>700</v>
      </c>
      <c r="I250" s="12" t="s">
        <v>8</v>
      </c>
      <c r="J250" s="1">
        <f>1-((COUNTIF(I251:I$284,"no")+O$1-O$2)/(O$1-O$3))</f>
        <v>0.84641638225255966</v>
      </c>
      <c r="K250" s="13">
        <f>COUNTIF(I$1:I249,"yes")/O$3</f>
        <v>83</v>
      </c>
    </row>
    <row r="251" spans="1:11" ht="20" customHeight="1" x14ac:dyDescent="0.15">
      <c r="A251" s="3" t="s">
        <v>701</v>
      </c>
      <c r="B251" s="4" t="s">
        <v>10</v>
      </c>
      <c r="C251" s="5">
        <v>7</v>
      </c>
      <c r="D251" s="5">
        <v>152</v>
      </c>
      <c r="E251" s="5">
        <v>1</v>
      </c>
      <c r="F251" s="5">
        <v>200</v>
      </c>
      <c r="G251" s="6" t="s">
        <v>699</v>
      </c>
      <c r="H251" s="9" t="s">
        <v>700</v>
      </c>
      <c r="I251" s="12" t="s">
        <v>8</v>
      </c>
      <c r="J251" s="1">
        <f>1-((COUNTIF(I252:I$284,"no")+O$1-O$2)/(O$1-O$3))</f>
        <v>0.84982935153583616</v>
      </c>
      <c r="K251" s="13">
        <f>COUNTIF(I$1:I250,"yes")/O$3</f>
        <v>83</v>
      </c>
    </row>
    <row r="252" spans="1:11" ht="20" customHeight="1" x14ac:dyDescent="0.15">
      <c r="A252" s="3" t="s">
        <v>702</v>
      </c>
      <c r="B252" s="4" t="s">
        <v>10</v>
      </c>
      <c r="C252" s="5">
        <v>1</v>
      </c>
      <c r="D252" s="5">
        <v>157</v>
      </c>
      <c r="E252" s="5">
        <v>1</v>
      </c>
      <c r="F252" s="5">
        <v>200</v>
      </c>
      <c r="G252" s="6" t="s">
        <v>703</v>
      </c>
      <c r="H252" s="9" t="s">
        <v>704</v>
      </c>
      <c r="I252" s="12" t="s">
        <v>8</v>
      </c>
      <c r="J252" s="1">
        <f>1-((COUNTIF(I253:I$284,"no")+O$1-O$2)/(O$1-O$3))</f>
        <v>0.85324232081911267</v>
      </c>
      <c r="K252" s="13">
        <f>COUNTIF(I$1:I251,"yes")/O$3</f>
        <v>83</v>
      </c>
    </row>
    <row r="253" spans="1:11" ht="20" customHeight="1" x14ac:dyDescent="0.15">
      <c r="A253" s="3" t="s">
        <v>705</v>
      </c>
      <c r="B253" s="4" t="s">
        <v>10</v>
      </c>
      <c r="C253" s="5">
        <v>1</v>
      </c>
      <c r="D253" s="5">
        <v>177</v>
      </c>
      <c r="E253" s="5">
        <v>1</v>
      </c>
      <c r="F253" s="5">
        <v>200</v>
      </c>
      <c r="G253" s="6" t="s">
        <v>703</v>
      </c>
      <c r="H253" s="9" t="s">
        <v>704</v>
      </c>
      <c r="I253" s="12" t="s">
        <v>8</v>
      </c>
      <c r="J253" s="1">
        <f>1-((COUNTIF(I254:I$284,"no")+O$1-O$2)/(O$1-O$3))</f>
        <v>0.85665529010238906</v>
      </c>
      <c r="K253" s="13">
        <f>COUNTIF(I$1:I252,"yes")/O$3</f>
        <v>83</v>
      </c>
    </row>
    <row r="254" spans="1:11" ht="20" customHeight="1" x14ac:dyDescent="0.15">
      <c r="A254" s="3" t="s">
        <v>706</v>
      </c>
      <c r="B254" s="4" t="s">
        <v>10</v>
      </c>
      <c r="C254" s="5">
        <v>18</v>
      </c>
      <c r="D254" s="5">
        <v>160</v>
      </c>
      <c r="E254" s="5">
        <v>1</v>
      </c>
      <c r="F254" s="5">
        <v>200</v>
      </c>
      <c r="G254" s="6" t="s">
        <v>707</v>
      </c>
      <c r="H254" s="9" t="s">
        <v>708</v>
      </c>
      <c r="I254" s="12" t="s">
        <v>8</v>
      </c>
      <c r="J254" s="1">
        <f>1-((COUNTIF(I255:I$284,"no")+O$1-O$2)/(O$1-O$3))</f>
        <v>0.86006825938566556</v>
      </c>
      <c r="K254" s="13">
        <f>COUNTIF(I$1:I253,"yes")/O$3</f>
        <v>83</v>
      </c>
    </row>
    <row r="255" spans="1:11" ht="20" customHeight="1" x14ac:dyDescent="0.15">
      <c r="A255" s="3" t="s">
        <v>709</v>
      </c>
      <c r="B255" s="4" t="s">
        <v>10</v>
      </c>
      <c r="C255" s="5">
        <v>9</v>
      </c>
      <c r="D255" s="5">
        <v>152</v>
      </c>
      <c r="E255" s="5">
        <v>1</v>
      </c>
      <c r="F255" s="5">
        <v>200</v>
      </c>
      <c r="G255" s="6" t="s">
        <v>710</v>
      </c>
      <c r="H255" s="9" t="s">
        <v>711</v>
      </c>
      <c r="I255" s="12" t="s">
        <v>8</v>
      </c>
      <c r="J255" s="1">
        <f>1-((COUNTIF(I256:I$284,"no")+O$1-O$2)/(O$1-O$3))</f>
        <v>0.86348122866894195</v>
      </c>
      <c r="K255" s="13">
        <f>COUNTIF(I$1:I254,"yes")/O$3</f>
        <v>83</v>
      </c>
    </row>
    <row r="256" spans="1:11" ht="20" customHeight="1" x14ac:dyDescent="0.15">
      <c r="A256" s="3" t="s">
        <v>712</v>
      </c>
      <c r="B256" s="4" t="s">
        <v>10</v>
      </c>
      <c r="C256" s="5">
        <v>1</v>
      </c>
      <c r="D256" s="5">
        <v>162</v>
      </c>
      <c r="E256" s="5">
        <v>1</v>
      </c>
      <c r="F256" s="5">
        <v>200</v>
      </c>
      <c r="G256" s="6" t="s">
        <v>713</v>
      </c>
      <c r="H256" s="9" t="s">
        <v>714</v>
      </c>
      <c r="I256" s="12" t="s">
        <v>8</v>
      </c>
      <c r="J256" s="1">
        <f>1-((COUNTIF(I257:I$284,"no")+O$1-O$2)/(O$1-O$3))</f>
        <v>0.86689419795221845</v>
      </c>
      <c r="K256" s="13">
        <f>COUNTIF(I$1:I255,"yes")/O$3</f>
        <v>83</v>
      </c>
    </row>
    <row r="257" spans="1:11" ht="20" customHeight="1" x14ac:dyDescent="0.15">
      <c r="A257" s="3" t="s">
        <v>715</v>
      </c>
      <c r="B257" s="4" t="s">
        <v>10</v>
      </c>
      <c r="C257" s="5">
        <v>1</v>
      </c>
      <c r="D257" s="5">
        <v>171</v>
      </c>
      <c r="E257" s="5">
        <v>1</v>
      </c>
      <c r="F257" s="5">
        <v>200</v>
      </c>
      <c r="G257" s="6" t="s">
        <v>716</v>
      </c>
      <c r="H257" s="9" t="s">
        <v>717</v>
      </c>
      <c r="I257" s="12" t="s">
        <v>8</v>
      </c>
      <c r="J257" s="1">
        <f>1-((COUNTIF(I258:I$284,"no")+O$1-O$2)/(O$1-O$3))</f>
        <v>0.87030716723549495</v>
      </c>
      <c r="K257" s="13">
        <f>COUNTIF(I$1:I256,"yes")/O$3</f>
        <v>83</v>
      </c>
    </row>
    <row r="258" spans="1:11" ht="20" customHeight="1" x14ac:dyDescent="0.15">
      <c r="A258" s="3" t="s">
        <v>718</v>
      </c>
      <c r="B258" s="4" t="s">
        <v>10</v>
      </c>
      <c r="C258" s="5">
        <v>1</v>
      </c>
      <c r="D258" s="5">
        <v>172</v>
      </c>
      <c r="E258" s="5">
        <v>1</v>
      </c>
      <c r="F258" s="5">
        <v>200</v>
      </c>
      <c r="G258" s="6" t="s">
        <v>719</v>
      </c>
      <c r="H258" s="9" t="s">
        <v>720</v>
      </c>
      <c r="I258" s="12" t="s">
        <v>8</v>
      </c>
      <c r="J258" s="1">
        <f>1-((COUNTIF(I259:I$284,"no")+O$1-O$2)/(O$1-O$3))</f>
        <v>0.87372013651877134</v>
      </c>
      <c r="K258" s="13">
        <f>COUNTIF(I$1:I257,"yes")/O$3</f>
        <v>83</v>
      </c>
    </row>
    <row r="259" spans="1:11" ht="20" customHeight="1" x14ac:dyDescent="0.15">
      <c r="A259" s="3" t="s">
        <v>721</v>
      </c>
      <c r="B259" s="4" t="s">
        <v>10</v>
      </c>
      <c r="C259" s="5">
        <v>3</v>
      </c>
      <c r="D259" s="5">
        <v>153</v>
      </c>
      <c r="E259" s="5">
        <v>1</v>
      </c>
      <c r="F259" s="5">
        <v>200</v>
      </c>
      <c r="G259" s="6" t="s">
        <v>722</v>
      </c>
      <c r="H259" s="9" t="s">
        <v>723</v>
      </c>
      <c r="I259" s="12" t="s">
        <v>8</v>
      </c>
      <c r="J259" s="1">
        <f>1-((COUNTIF(I260:I$284,"no")+O$1-O$2)/(O$1-O$3))</f>
        <v>0.87713310580204773</v>
      </c>
      <c r="K259" s="13">
        <f>COUNTIF(I$1:I258,"yes")/O$3</f>
        <v>83</v>
      </c>
    </row>
    <row r="260" spans="1:11" ht="20" customHeight="1" x14ac:dyDescent="0.15">
      <c r="A260" s="3" t="s">
        <v>724</v>
      </c>
      <c r="B260" s="4" t="s">
        <v>10</v>
      </c>
      <c r="C260" s="5">
        <v>6</v>
      </c>
      <c r="D260" s="5">
        <v>161</v>
      </c>
      <c r="E260" s="5">
        <v>1</v>
      </c>
      <c r="F260" s="5">
        <v>200</v>
      </c>
      <c r="G260" s="6" t="s">
        <v>725</v>
      </c>
      <c r="H260" s="9" t="s">
        <v>726</v>
      </c>
      <c r="I260" s="12" t="s">
        <v>8</v>
      </c>
      <c r="J260" s="1">
        <f>1-((COUNTIF(I261:I$284,"no")+O$1-O$2)/(O$1-O$3))</f>
        <v>0.88054607508532423</v>
      </c>
      <c r="K260" s="13">
        <f>COUNTIF(I$1:I259,"yes")/O$3</f>
        <v>83</v>
      </c>
    </row>
    <row r="261" spans="1:11" ht="20" customHeight="1" x14ac:dyDescent="0.15">
      <c r="A261" s="3" t="s">
        <v>727</v>
      </c>
      <c r="B261" s="4" t="s">
        <v>10</v>
      </c>
      <c r="C261" s="5">
        <v>6</v>
      </c>
      <c r="D261" s="5">
        <v>179</v>
      </c>
      <c r="E261" s="5">
        <v>1</v>
      </c>
      <c r="F261" s="5">
        <v>200</v>
      </c>
      <c r="G261" s="6" t="s">
        <v>728</v>
      </c>
      <c r="H261" s="9" t="s">
        <v>729</v>
      </c>
      <c r="I261" s="12" t="s">
        <v>8</v>
      </c>
      <c r="J261" s="1">
        <f>1-((COUNTIF(I262:I$284,"no")+O$1-O$2)/(O$1-O$3))</f>
        <v>0.88395904436860073</v>
      </c>
      <c r="K261" s="13">
        <f>COUNTIF(I$1:I260,"yes")/O$3</f>
        <v>83</v>
      </c>
    </row>
    <row r="262" spans="1:11" ht="20" customHeight="1" x14ac:dyDescent="0.15">
      <c r="A262" s="3" t="s">
        <v>730</v>
      </c>
      <c r="B262" s="4" t="s">
        <v>10</v>
      </c>
      <c r="C262" s="5">
        <v>1</v>
      </c>
      <c r="D262" s="5">
        <v>177</v>
      </c>
      <c r="E262" s="5">
        <v>1</v>
      </c>
      <c r="F262" s="5">
        <v>200</v>
      </c>
      <c r="G262" s="6" t="s">
        <v>731</v>
      </c>
      <c r="H262" s="9" t="s">
        <v>732</v>
      </c>
      <c r="I262" s="12" t="s">
        <v>8</v>
      </c>
      <c r="J262" s="1">
        <f>1-((COUNTIF(I263:I$284,"no")+O$1-O$2)/(O$1-O$3))</f>
        <v>0.88737201365187712</v>
      </c>
      <c r="K262" s="13">
        <f>COUNTIF(I$1:I261,"yes")/O$3</f>
        <v>83</v>
      </c>
    </row>
    <row r="263" spans="1:11" ht="20" customHeight="1" x14ac:dyDescent="0.15">
      <c r="A263" s="3" t="s">
        <v>733</v>
      </c>
      <c r="B263" s="4" t="s">
        <v>10</v>
      </c>
      <c r="C263" s="5">
        <v>1</v>
      </c>
      <c r="D263" s="5">
        <v>162</v>
      </c>
      <c r="E263" s="5">
        <v>1</v>
      </c>
      <c r="F263" s="5">
        <v>200</v>
      </c>
      <c r="G263" s="6" t="s">
        <v>734</v>
      </c>
      <c r="H263" s="9" t="s">
        <v>735</v>
      </c>
      <c r="I263" s="12" t="s">
        <v>8</v>
      </c>
      <c r="J263" s="1">
        <f>1-((COUNTIF(I264:I$284,"no")+O$1-O$2)/(O$1-O$3))</f>
        <v>0.89078498293515362</v>
      </c>
      <c r="K263" s="13">
        <f>COUNTIF(I$1:I262,"yes")/O$3</f>
        <v>83</v>
      </c>
    </row>
    <row r="264" spans="1:11" ht="20" customHeight="1" x14ac:dyDescent="0.15">
      <c r="A264" s="3" t="s">
        <v>736</v>
      </c>
      <c r="B264" s="4" t="s">
        <v>10</v>
      </c>
      <c r="C264" s="5">
        <v>5</v>
      </c>
      <c r="D264" s="5">
        <v>165</v>
      </c>
      <c r="E264" s="5">
        <v>1</v>
      </c>
      <c r="F264" s="5">
        <v>200</v>
      </c>
      <c r="G264" s="6" t="s">
        <v>737</v>
      </c>
      <c r="H264" s="9" t="s">
        <v>735</v>
      </c>
      <c r="I264" s="12" t="s">
        <v>8</v>
      </c>
      <c r="J264" s="1">
        <f>1-((COUNTIF(I265:I$284,"no")+O$1-O$2)/(O$1-O$3))</f>
        <v>0.89419795221843001</v>
      </c>
      <c r="K264" s="13">
        <f>COUNTIF(I$1:I263,"yes")/O$3</f>
        <v>83</v>
      </c>
    </row>
    <row r="265" spans="1:11" ht="20" customHeight="1" x14ac:dyDescent="0.15">
      <c r="A265" s="3" t="s">
        <v>738</v>
      </c>
      <c r="B265" s="4" t="s">
        <v>10</v>
      </c>
      <c r="C265" s="5">
        <v>1</v>
      </c>
      <c r="D265" s="5">
        <v>169</v>
      </c>
      <c r="E265" s="5">
        <v>1</v>
      </c>
      <c r="F265" s="5">
        <v>200</v>
      </c>
      <c r="G265" s="6" t="s">
        <v>739</v>
      </c>
      <c r="H265" s="9" t="s">
        <v>740</v>
      </c>
      <c r="I265" s="12" t="s">
        <v>8</v>
      </c>
      <c r="J265" s="1">
        <f>1-((COUNTIF(I266:I$284,"no")+O$1-O$2)/(O$1-O$3))</f>
        <v>0.89761092150170652</v>
      </c>
      <c r="K265" s="13">
        <f>COUNTIF(I$1:I264,"yes")/O$3</f>
        <v>83</v>
      </c>
    </row>
    <row r="266" spans="1:11" ht="20" customHeight="1" x14ac:dyDescent="0.15">
      <c r="A266" s="3" t="s">
        <v>741</v>
      </c>
      <c r="B266" s="4" t="s">
        <v>10</v>
      </c>
      <c r="C266" s="5">
        <v>1</v>
      </c>
      <c r="D266" s="5">
        <v>164</v>
      </c>
      <c r="E266" s="5">
        <v>1</v>
      </c>
      <c r="F266" s="5">
        <v>200</v>
      </c>
      <c r="G266" s="6" t="s">
        <v>742</v>
      </c>
      <c r="H266" s="9" t="s">
        <v>743</v>
      </c>
      <c r="I266" s="12" t="s">
        <v>8</v>
      </c>
      <c r="J266" s="1">
        <f>1-((COUNTIF(I267:I$284,"no")+O$1-O$2)/(O$1-O$3))</f>
        <v>0.90102389078498291</v>
      </c>
      <c r="K266" s="13">
        <f>COUNTIF(I$1:I265,"yes")/O$3</f>
        <v>83</v>
      </c>
    </row>
    <row r="267" spans="1:11" ht="20" customHeight="1" x14ac:dyDescent="0.15">
      <c r="A267" s="3" t="s">
        <v>744</v>
      </c>
      <c r="B267" s="4" t="s">
        <v>10</v>
      </c>
      <c r="C267" s="5">
        <v>9</v>
      </c>
      <c r="D267" s="5">
        <v>158</v>
      </c>
      <c r="E267" s="5">
        <v>1</v>
      </c>
      <c r="F267" s="5">
        <v>200</v>
      </c>
      <c r="G267" s="6" t="s">
        <v>745</v>
      </c>
      <c r="H267" s="9" t="s">
        <v>746</v>
      </c>
      <c r="I267" s="12" t="s">
        <v>8</v>
      </c>
      <c r="J267" s="1">
        <f>1-((COUNTIF(I268:I$284,"no")+O$1-O$2)/(O$1-O$3))</f>
        <v>0.90443686006825941</v>
      </c>
      <c r="K267" s="13">
        <f>COUNTIF(I$1:I266,"yes")/O$3</f>
        <v>83</v>
      </c>
    </row>
    <row r="268" spans="1:11" ht="20" customHeight="1" x14ac:dyDescent="0.15">
      <c r="A268" s="3" t="s">
        <v>747</v>
      </c>
      <c r="B268" s="4" t="s">
        <v>10</v>
      </c>
      <c r="C268" s="5">
        <v>1</v>
      </c>
      <c r="D268" s="5">
        <v>155</v>
      </c>
      <c r="E268" s="5">
        <v>1</v>
      </c>
      <c r="F268" s="5">
        <v>200</v>
      </c>
      <c r="G268" s="6" t="s">
        <v>748</v>
      </c>
      <c r="H268" s="9" t="s">
        <v>749</v>
      </c>
      <c r="I268" s="12" t="s">
        <v>8</v>
      </c>
      <c r="J268" s="1">
        <f>1-((COUNTIF(I269:I$284,"no")+O$1-O$2)/(O$1-O$3))</f>
        <v>0.9078498293515358</v>
      </c>
      <c r="K268" s="13">
        <f>COUNTIF(I$1:I267,"yes")/O$3</f>
        <v>83</v>
      </c>
    </row>
    <row r="269" spans="1:11" ht="20" customHeight="1" x14ac:dyDescent="0.15">
      <c r="A269" s="3" t="s">
        <v>750</v>
      </c>
      <c r="B269" s="4" t="s">
        <v>10</v>
      </c>
      <c r="C269" s="5">
        <v>1</v>
      </c>
      <c r="D269" s="5">
        <v>154</v>
      </c>
      <c r="E269" s="5">
        <v>1</v>
      </c>
      <c r="F269" s="5">
        <v>200</v>
      </c>
      <c r="G269" s="6" t="s">
        <v>751</v>
      </c>
      <c r="H269" s="9" t="s">
        <v>752</v>
      </c>
      <c r="I269" s="12" t="s">
        <v>8</v>
      </c>
      <c r="J269" s="1">
        <f>1-((COUNTIF(I270:I$284,"no")+O$1-O$2)/(O$1-O$3))</f>
        <v>0.9112627986348123</v>
      </c>
      <c r="K269" s="13">
        <f>COUNTIF(I$1:I268,"yes")/O$3</f>
        <v>83</v>
      </c>
    </row>
    <row r="270" spans="1:11" ht="20" customHeight="1" x14ac:dyDescent="0.15">
      <c r="A270" s="3" t="s">
        <v>753</v>
      </c>
      <c r="B270" s="4" t="s">
        <v>10</v>
      </c>
      <c r="C270" s="5">
        <v>20</v>
      </c>
      <c r="D270" s="5">
        <v>196</v>
      </c>
      <c r="E270" s="5">
        <v>1</v>
      </c>
      <c r="F270" s="5">
        <v>200</v>
      </c>
      <c r="G270" s="6" t="s">
        <v>754</v>
      </c>
      <c r="H270" s="9" t="s">
        <v>755</v>
      </c>
      <c r="I270" s="12" t="s">
        <v>8</v>
      </c>
      <c r="J270" s="1">
        <f>1-((COUNTIF(I271:I$284,"no")+O$1-O$2)/(O$1-O$3))</f>
        <v>0.91467576791808869</v>
      </c>
      <c r="K270" s="13">
        <f>COUNTIF(I$1:I269,"yes")/O$3</f>
        <v>83</v>
      </c>
    </row>
    <row r="271" spans="1:11" ht="20" customHeight="1" x14ac:dyDescent="0.15">
      <c r="A271" s="3" t="s">
        <v>756</v>
      </c>
      <c r="B271" s="4" t="s">
        <v>10</v>
      </c>
      <c r="C271" s="5">
        <v>3</v>
      </c>
      <c r="D271" s="5">
        <v>159</v>
      </c>
      <c r="E271" s="5">
        <v>1</v>
      </c>
      <c r="F271" s="5">
        <v>200</v>
      </c>
      <c r="G271" s="6" t="s">
        <v>757</v>
      </c>
      <c r="H271" s="9" t="s">
        <v>758</v>
      </c>
      <c r="I271" s="12" t="s">
        <v>8</v>
      </c>
      <c r="J271" s="1">
        <f>1-((COUNTIF(I272:I$284,"no")+O$1-O$2)/(O$1-O$3))</f>
        <v>0.91808873720136519</v>
      </c>
      <c r="K271" s="13">
        <f>COUNTIF(I$1:I270,"yes")/O$3</f>
        <v>83</v>
      </c>
    </row>
    <row r="272" spans="1:11" ht="20" customHeight="1" x14ac:dyDescent="0.15">
      <c r="A272" s="3" t="s">
        <v>759</v>
      </c>
      <c r="B272" s="4" t="s">
        <v>10</v>
      </c>
      <c r="C272" s="5">
        <v>1</v>
      </c>
      <c r="D272" s="5">
        <v>154</v>
      </c>
      <c r="E272" s="5">
        <v>1</v>
      </c>
      <c r="F272" s="5">
        <v>200</v>
      </c>
      <c r="G272" s="6" t="s">
        <v>760</v>
      </c>
      <c r="H272" s="9" t="s">
        <v>761</v>
      </c>
      <c r="I272" s="12" t="s">
        <v>8</v>
      </c>
      <c r="J272" s="1">
        <f>1-((COUNTIF(I273:I$284,"no")+O$1-O$2)/(O$1-O$3))</f>
        <v>0.92150170648464158</v>
      </c>
      <c r="K272" s="13">
        <f>COUNTIF(I$1:I271,"yes")/O$3</f>
        <v>83</v>
      </c>
    </row>
    <row r="273" spans="1:11" ht="20" customHeight="1" x14ac:dyDescent="0.15">
      <c r="A273" s="3" t="s">
        <v>762</v>
      </c>
      <c r="B273" s="4" t="s">
        <v>10</v>
      </c>
      <c r="C273" s="5">
        <v>4</v>
      </c>
      <c r="D273" s="5">
        <v>164</v>
      </c>
      <c r="E273" s="5">
        <v>1</v>
      </c>
      <c r="F273" s="5">
        <v>200</v>
      </c>
      <c r="G273" s="6" t="s">
        <v>763</v>
      </c>
      <c r="H273" s="9" t="s">
        <v>764</v>
      </c>
      <c r="I273" s="12" t="s">
        <v>8</v>
      </c>
      <c r="J273" s="1">
        <f>1-((COUNTIF(I274:I$284,"no")+O$1-O$2)/(O$1-O$3))</f>
        <v>0.92491467576791808</v>
      </c>
      <c r="K273" s="13">
        <f>COUNTIF(I$1:I272,"yes")/O$3</f>
        <v>83</v>
      </c>
    </row>
    <row r="274" spans="1:11" ht="20" customHeight="1" x14ac:dyDescent="0.15">
      <c r="A274" s="3" t="s">
        <v>765</v>
      </c>
      <c r="B274" s="4" t="s">
        <v>10</v>
      </c>
      <c r="C274" s="5">
        <v>4</v>
      </c>
      <c r="D274" s="5">
        <v>197</v>
      </c>
      <c r="E274" s="5">
        <v>1</v>
      </c>
      <c r="F274" s="5">
        <v>200</v>
      </c>
      <c r="G274" s="6" t="s">
        <v>766</v>
      </c>
      <c r="H274" s="9" t="s">
        <v>764</v>
      </c>
      <c r="I274" s="12" t="s">
        <v>8</v>
      </c>
      <c r="J274" s="1">
        <f>1-((COUNTIF(I275:I$284,"no")+O$1-O$2)/(O$1-O$3))</f>
        <v>0.92832764505119458</v>
      </c>
      <c r="K274" s="13">
        <f>COUNTIF(I$1:I273,"yes")/O$3</f>
        <v>83</v>
      </c>
    </row>
    <row r="275" spans="1:11" ht="20" customHeight="1" x14ac:dyDescent="0.15">
      <c r="A275" s="3" t="s">
        <v>767</v>
      </c>
      <c r="B275" s="4" t="s">
        <v>10</v>
      </c>
      <c r="C275" s="5">
        <v>4</v>
      </c>
      <c r="D275" s="5">
        <v>197</v>
      </c>
      <c r="E275" s="5">
        <v>1</v>
      </c>
      <c r="F275" s="5">
        <v>200</v>
      </c>
      <c r="G275" s="6" t="s">
        <v>766</v>
      </c>
      <c r="H275" s="9" t="s">
        <v>764</v>
      </c>
      <c r="I275" s="12" t="s">
        <v>8</v>
      </c>
      <c r="J275" s="1">
        <f>1-((COUNTIF(I276:I$284,"no")+O$1-O$2)/(O$1-O$3))</f>
        <v>0.93174061433447097</v>
      </c>
      <c r="K275" s="13">
        <f>COUNTIF(I$1:I274,"yes")/O$3</f>
        <v>83</v>
      </c>
    </row>
    <row r="276" spans="1:11" ht="20" customHeight="1" x14ac:dyDescent="0.15">
      <c r="A276" s="3" t="s">
        <v>768</v>
      </c>
      <c r="B276" s="4" t="s">
        <v>10</v>
      </c>
      <c r="C276" s="5">
        <v>4</v>
      </c>
      <c r="D276" s="5">
        <v>139</v>
      </c>
      <c r="E276" s="5">
        <v>1</v>
      </c>
      <c r="F276" s="5">
        <v>200</v>
      </c>
      <c r="G276" s="6" t="s">
        <v>766</v>
      </c>
      <c r="H276" s="9" t="s">
        <v>764</v>
      </c>
      <c r="I276" s="12" t="s">
        <v>8</v>
      </c>
      <c r="J276" s="1">
        <f>1-((COUNTIF(I277:I$284,"no")+O$1-O$2)/(O$1-O$3))</f>
        <v>0.93515358361774747</v>
      </c>
      <c r="K276" s="13">
        <f>COUNTIF(I$1:I275,"yes")/O$3</f>
        <v>83</v>
      </c>
    </row>
    <row r="277" spans="1:11" ht="20" customHeight="1" x14ac:dyDescent="0.15">
      <c r="A277" s="3" t="s">
        <v>769</v>
      </c>
      <c r="B277" s="4" t="s">
        <v>10</v>
      </c>
      <c r="C277" s="5">
        <v>4</v>
      </c>
      <c r="D277" s="5">
        <v>162</v>
      </c>
      <c r="E277" s="5">
        <v>1</v>
      </c>
      <c r="F277" s="5">
        <v>200</v>
      </c>
      <c r="G277" s="6" t="s">
        <v>770</v>
      </c>
      <c r="H277" s="9" t="s">
        <v>771</v>
      </c>
      <c r="I277" s="12" t="s">
        <v>8</v>
      </c>
      <c r="J277" s="1">
        <f>1-((COUNTIF(I278:I$284,"no")+O$1-O$2)/(O$1-O$3))</f>
        <v>0.93856655290102387</v>
      </c>
      <c r="K277" s="13">
        <f>COUNTIF(I$1:I276,"yes")/O$3</f>
        <v>83</v>
      </c>
    </row>
    <row r="278" spans="1:11" ht="20" customHeight="1" x14ac:dyDescent="0.15">
      <c r="A278" s="3" t="s">
        <v>772</v>
      </c>
      <c r="B278" s="4" t="s">
        <v>10</v>
      </c>
      <c r="C278" s="5">
        <v>4</v>
      </c>
      <c r="D278" s="5">
        <v>162</v>
      </c>
      <c r="E278" s="5">
        <v>1</v>
      </c>
      <c r="F278" s="5">
        <v>200</v>
      </c>
      <c r="G278" s="6" t="s">
        <v>770</v>
      </c>
      <c r="H278" s="9" t="s">
        <v>771</v>
      </c>
      <c r="I278" s="12" t="s">
        <v>8</v>
      </c>
      <c r="J278" s="1">
        <f>1-((COUNTIF(I279:I$284,"no")+O$1-O$2)/(O$1-O$3))</f>
        <v>0.94197952218430037</v>
      </c>
      <c r="K278" s="13">
        <f>COUNTIF(I$1:I277,"yes")/O$3</f>
        <v>83</v>
      </c>
    </row>
    <row r="279" spans="1:11" ht="20" customHeight="1" x14ac:dyDescent="0.15">
      <c r="A279" s="3" t="s">
        <v>773</v>
      </c>
      <c r="B279" s="4" t="s">
        <v>10</v>
      </c>
      <c r="C279" s="5">
        <v>2</v>
      </c>
      <c r="D279" s="5">
        <v>182</v>
      </c>
      <c r="E279" s="5">
        <v>1</v>
      </c>
      <c r="F279" s="5">
        <v>200</v>
      </c>
      <c r="G279" s="6" t="s">
        <v>774</v>
      </c>
      <c r="H279" s="9" t="s">
        <v>775</v>
      </c>
      <c r="I279" s="12" t="s">
        <v>8</v>
      </c>
      <c r="J279" s="1">
        <f>1-((COUNTIF(I280:I$284,"no")+O$1-O$2)/(O$1-O$3))</f>
        <v>0.94539249146757676</v>
      </c>
      <c r="K279" s="13">
        <f>COUNTIF(I$1:I278,"yes")/O$3</f>
        <v>83</v>
      </c>
    </row>
    <row r="280" spans="1:11" ht="20" customHeight="1" x14ac:dyDescent="0.15">
      <c r="A280" s="3" t="s">
        <v>776</v>
      </c>
      <c r="B280" s="4" t="s">
        <v>10</v>
      </c>
      <c r="C280" s="5">
        <v>9</v>
      </c>
      <c r="D280" s="5">
        <v>168</v>
      </c>
      <c r="E280" s="5">
        <v>1</v>
      </c>
      <c r="F280" s="5">
        <v>200</v>
      </c>
      <c r="G280" s="6" t="s">
        <v>777</v>
      </c>
      <c r="H280" s="9" t="s">
        <v>778</v>
      </c>
      <c r="I280" s="12" t="s">
        <v>8</v>
      </c>
      <c r="J280" s="1">
        <f>1-((COUNTIF(I281:I$284,"no")+O$1-O$2)/(O$1-O$3))</f>
        <v>0.94880546075085326</v>
      </c>
      <c r="K280" s="13">
        <f>COUNTIF(I$1:I279,"yes")/O$3</f>
        <v>83</v>
      </c>
    </row>
    <row r="281" spans="1:11" ht="20" customHeight="1" x14ac:dyDescent="0.15">
      <c r="A281" s="3" t="s">
        <v>779</v>
      </c>
      <c r="B281" s="4" t="s">
        <v>10</v>
      </c>
      <c r="C281" s="5">
        <v>9</v>
      </c>
      <c r="D281" s="5">
        <v>168</v>
      </c>
      <c r="E281" s="5">
        <v>1</v>
      </c>
      <c r="F281" s="5">
        <v>200</v>
      </c>
      <c r="G281" s="6" t="s">
        <v>777</v>
      </c>
      <c r="H281" s="9" t="s">
        <v>778</v>
      </c>
      <c r="I281" s="12" t="s">
        <v>8</v>
      </c>
      <c r="J281" s="1">
        <f>1-((COUNTIF(I282:I$284,"no")+O$1-O$2)/(O$1-O$3))</f>
        <v>0.95221843003412965</v>
      </c>
      <c r="K281" s="13">
        <f>COUNTIF(I$1:I280,"yes")/O$3</f>
        <v>83</v>
      </c>
    </row>
    <row r="282" spans="1:11" ht="20" customHeight="1" x14ac:dyDescent="0.15">
      <c r="A282" s="3" t="s">
        <v>780</v>
      </c>
      <c r="B282" s="4" t="s">
        <v>10</v>
      </c>
      <c r="C282" s="5">
        <v>1</v>
      </c>
      <c r="D282" s="5">
        <v>118</v>
      </c>
      <c r="E282" s="5">
        <v>1</v>
      </c>
      <c r="F282" s="5">
        <v>200</v>
      </c>
      <c r="G282" s="6" t="s">
        <v>781</v>
      </c>
      <c r="H282" s="9" t="s">
        <v>778</v>
      </c>
      <c r="I282" s="12" t="s">
        <v>8</v>
      </c>
      <c r="J282" s="1">
        <f>1-((COUNTIF(I283:I$284,"no")+O$1-O$2)/(O$1-O$3))</f>
        <v>0.95563139931740615</v>
      </c>
      <c r="K282" s="13">
        <f>COUNTIF(I$1:I281,"yes")/O$3</f>
        <v>83</v>
      </c>
    </row>
    <row r="283" spans="1:11" ht="20" customHeight="1" x14ac:dyDescent="0.15">
      <c r="A283" s="3" t="s">
        <v>782</v>
      </c>
      <c r="B283" s="4" t="s">
        <v>10</v>
      </c>
      <c r="C283" s="5">
        <v>4</v>
      </c>
      <c r="D283" s="5">
        <v>162</v>
      </c>
      <c r="E283" s="5">
        <v>1</v>
      </c>
      <c r="F283" s="5">
        <v>200</v>
      </c>
      <c r="G283" s="6" t="s">
        <v>783</v>
      </c>
      <c r="H283" s="9" t="s">
        <v>784</v>
      </c>
      <c r="I283" s="12" t="s">
        <v>8</v>
      </c>
      <c r="J283" s="1">
        <f>1-((COUNTIF(I284:I$284,"no")+O$1-O$2)/(O$1-O$3))</f>
        <v>0.95904436860068265</v>
      </c>
      <c r="K283" s="13">
        <f>COUNTIF(I$1:I282,"yes")/O$3</f>
        <v>83</v>
      </c>
    </row>
    <row r="284" spans="1:11" ht="20" customHeight="1" x14ac:dyDescent="0.15">
      <c r="A284" s="3" t="s">
        <v>785</v>
      </c>
      <c r="B284" s="4" t="s">
        <v>10</v>
      </c>
      <c r="C284" s="5">
        <v>19</v>
      </c>
      <c r="D284" s="5">
        <v>167</v>
      </c>
      <c r="E284" s="5">
        <v>1</v>
      </c>
      <c r="F284" s="5">
        <v>200</v>
      </c>
      <c r="G284" s="6" t="s">
        <v>786</v>
      </c>
      <c r="H284" s="9" t="s">
        <v>787</v>
      </c>
      <c r="I284" s="12" t="s">
        <v>8</v>
      </c>
      <c r="J284" s="1">
        <f>1-((COUNTIF(I$284:I285,"no")+O$1-O$2)/(O$1-O$3))</f>
        <v>0.95904436860068265</v>
      </c>
      <c r="K284" s="13">
        <f>COUNTIF(I$1:I283,"yes")/O$3</f>
        <v>83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1 - 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Alina Erina</cp:lastModifiedBy>
  <dcterms:created xsi:type="dcterms:W3CDTF">2023-05-23T18:41:30Z</dcterms:created>
  <dcterms:modified xsi:type="dcterms:W3CDTF">2023-05-30T15:33:16Z</dcterms:modified>
</cp:coreProperties>
</file>