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1.xml" ContentType="application/vnd.openxmlformats-officedocument.drawingml.chart+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lizasiling/Library/Caches/com.binarynights.ForkLift2/#17/"/>
    </mc:Choice>
  </mc:AlternateContent>
  <xr:revisionPtr revIDLastSave="0" documentId="13_ncr:1_{1975107A-BB18-3142-A251-4EC142D71098}" xr6:coauthVersionLast="36" xr6:coauthVersionMax="45" xr10:uidLastSave="{00000000-0000-0000-0000-000000000000}"/>
  <bookViews>
    <workbookView xWindow="0" yWindow="460" windowWidth="33600" windowHeight="19580" activeTab="2" xr2:uid="{00000000-000D-0000-FFFF-FFFF00000000}"/>
  </bookViews>
  <sheets>
    <sheet name="Sheet0" sheetId="1" r:id="rId1"/>
    <sheet name="Лист1" sheetId="2" r:id="rId2"/>
    <sheet name="Лист2" sheetId="3" r:id="rId3"/>
    <sheet name="Лист3" sheetId="4" r:id="rId4"/>
  </sheets>
  <definedNames>
    <definedName name="_xlnm._FilterDatabase" localSheetId="0" hidden="1">Sheet0!$J$1:$J$215</definedName>
    <definedName name="_xlchart.v1.0" hidden="1">Sheet0!$D$1</definedName>
    <definedName name="_xlchart.v1.1" hidden="1">Sheet0!$D$2:$D$215</definedName>
  </definedNames>
  <calcPr calcId="181029"/>
</workbook>
</file>

<file path=xl/calcChain.xml><?xml version="1.0" encoding="utf-8"?>
<calcChain xmlns="http://schemas.openxmlformats.org/spreadsheetml/2006/main">
  <c r="R40" i="3" l="1"/>
  <c r="Q40" i="3"/>
  <c r="R39" i="3"/>
  <c r="Q39" i="3"/>
  <c r="L210" i="3" l="1"/>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L2" i="3"/>
  <c r="K210" i="3" l="1"/>
  <c r="J210" i="3"/>
  <c r="I210" i="3"/>
  <c r="K209" i="3"/>
  <c r="J209" i="3"/>
  <c r="I209" i="3"/>
  <c r="K208" i="3"/>
  <c r="J208" i="3"/>
  <c r="I208" i="3"/>
  <c r="K207" i="3"/>
  <c r="J207" i="3"/>
  <c r="I207" i="3"/>
  <c r="K206" i="3"/>
  <c r="J206" i="3"/>
  <c r="I206" i="3"/>
  <c r="K205" i="3"/>
  <c r="J205" i="3"/>
  <c r="I205" i="3"/>
  <c r="K204" i="3"/>
  <c r="J204" i="3"/>
  <c r="I204" i="3"/>
  <c r="K203" i="3"/>
  <c r="J203" i="3"/>
  <c r="I203" i="3"/>
  <c r="K202" i="3"/>
  <c r="J202" i="3"/>
  <c r="I202" i="3"/>
  <c r="K201" i="3"/>
  <c r="J201" i="3"/>
  <c r="I201" i="3"/>
  <c r="K200" i="3"/>
  <c r="J200" i="3"/>
  <c r="I200" i="3"/>
  <c r="K199" i="3"/>
  <c r="J199" i="3"/>
  <c r="I199" i="3"/>
  <c r="K198" i="3"/>
  <c r="J198" i="3"/>
  <c r="I198" i="3"/>
  <c r="K197" i="3"/>
  <c r="J197" i="3"/>
  <c r="I197" i="3"/>
  <c r="K196" i="3"/>
  <c r="J196" i="3"/>
  <c r="I196" i="3"/>
  <c r="K195" i="3"/>
  <c r="J195" i="3"/>
  <c r="I195" i="3"/>
  <c r="K194" i="3"/>
  <c r="J194" i="3"/>
  <c r="I194" i="3"/>
  <c r="K193" i="3"/>
  <c r="J193" i="3"/>
  <c r="I193" i="3"/>
  <c r="K192" i="3"/>
  <c r="J192" i="3"/>
  <c r="I192" i="3"/>
  <c r="K191" i="3"/>
  <c r="J191" i="3"/>
  <c r="I191" i="3"/>
  <c r="K190" i="3"/>
  <c r="J190" i="3"/>
  <c r="I190" i="3"/>
  <c r="K189" i="3"/>
  <c r="J189" i="3"/>
  <c r="I189" i="3"/>
  <c r="K188" i="3"/>
  <c r="J188" i="3"/>
  <c r="I188" i="3"/>
  <c r="K187" i="3"/>
  <c r="J187" i="3"/>
  <c r="I187" i="3"/>
  <c r="K186" i="3"/>
  <c r="J186" i="3"/>
  <c r="I186" i="3"/>
  <c r="K185" i="3"/>
  <c r="J185" i="3"/>
  <c r="I185" i="3"/>
  <c r="K184" i="3"/>
  <c r="J184" i="3"/>
  <c r="I184" i="3"/>
  <c r="K183" i="3"/>
  <c r="J183" i="3"/>
  <c r="I183" i="3"/>
  <c r="K182" i="3"/>
  <c r="J182" i="3"/>
  <c r="I182" i="3"/>
  <c r="K181" i="3"/>
  <c r="J181" i="3"/>
  <c r="I181" i="3"/>
  <c r="K180" i="3"/>
  <c r="J180" i="3"/>
  <c r="I180" i="3"/>
  <c r="K179" i="3"/>
  <c r="J179" i="3"/>
  <c r="I179" i="3"/>
  <c r="K178" i="3"/>
  <c r="J178" i="3"/>
  <c r="I178" i="3"/>
  <c r="K177" i="3"/>
  <c r="J177" i="3"/>
  <c r="I177" i="3"/>
  <c r="K176" i="3"/>
  <c r="J176" i="3"/>
  <c r="I176" i="3"/>
  <c r="K175" i="3"/>
  <c r="J175" i="3"/>
  <c r="I175" i="3"/>
  <c r="K174" i="3"/>
  <c r="J174" i="3"/>
  <c r="I174" i="3"/>
  <c r="K173" i="3"/>
  <c r="J173" i="3"/>
  <c r="I173" i="3"/>
  <c r="K172" i="3"/>
  <c r="J172" i="3"/>
  <c r="I172" i="3"/>
  <c r="K171" i="3"/>
  <c r="J171" i="3"/>
  <c r="I171" i="3"/>
  <c r="K170" i="3"/>
  <c r="J170" i="3"/>
  <c r="I170" i="3"/>
  <c r="K169" i="3"/>
  <c r="J169" i="3"/>
  <c r="I169" i="3"/>
  <c r="K168" i="3"/>
  <c r="J168" i="3"/>
  <c r="I168" i="3"/>
  <c r="K167" i="3"/>
  <c r="J167" i="3"/>
  <c r="I167" i="3"/>
  <c r="K166" i="3"/>
  <c r="J166" i="3"/>
  <c r="I166" i="3"/>
  <c r="K165" i="3"/>
  <c r="J165" i="3"/>
  <c r="I165" i="3"/>
  <c r="K164" i="3"/>
  <c r="J164" i="3"/>
  <c r="I164" i="3"/>
  <c r="K163" i="3"/>
  <c r="J163" i="3"/>
  <c r="I163" i="3"/>
  <c r="K162" i="3"/>
  <c r="J162" i="3"/>
  <c r="I162" i="3"/>
  <c r="K161" i="3"/>
  <c r="J161" i="3"/>
  <c r="I161" i="3"/>
  <c r="K160" i="3"/>
  <c r="J160" i="3"/>
  <c r="I160" i="3"/>
  <c r="K159" i="3"/>
  <c r="J159" i="3"/>
  <c r="I159" i="3"/>
  <c r="K158" i="3"/>
  <c r="J158" i="3"/>
  <c r="I158" i="3"/>
  <c r="K157" i="3"/>
  <c r="J157" i="3"/>
  <c r="I157" i="3"/>
  <c r="K156" i="3"/>
  <c r="J156" i="3"/>
  <c r="I156" i="3"/>
  <c r="K155" i="3"/>
  <c r="J155" i="3"/>
  <c r="I155" i="3"/>
  <c r="K154" i="3"/>
  <c r="J154" i="3"/>
  <c r="I154" i="3"/>
  <c r="K153" i="3"/>
  <c r="J153" i="3"/>
  <c r="I153" i="3"/>
  <c r="K152" i="3"/>
  <c r="J152" i="3"/>
  <c r="I152" i="3"/>
  <c r="K151" i="3"/>
  <c r="J151" i="3"/>
  <c r="I151" i="3"/>
  <c r="K150" i="3"/>
  <c r="J150" i="3"/>
  <c r="I150" i="3"/>
  <c r="K149" i="3"/>
  <c r="J149" i="3"/>
  <c r="I149" i="3"/>
  <c r="K148" i="3"/>
  <c r="J148" i="3"/>
  <c r="I148" i="3"/>
  <c r="K147" i="3"/>
  <c r="J147" i="3"/>
  <c r="I147" i="3"/>
  <c r="K146" i="3"/>
  <c r="J146" i="3"/>
  <c r="I146" i="3"/>
  <c r="K145" i="3"/>
  <c r="J145" i="3"/>
  <c r="I145" i="3"/>
  <c r="K144" i="3"/>
  <c r="J144" i="3"/>
  <c r="I144" i="3"/>
  <c r="K143" i="3"/>
  <c r="J143" i="3"/>
  <c r="I143" i="3"/>
  <c r="K142" i="3"/>
  <c r="J142" i="3"/>
  <c r="I142" i="3"/>
  <c r="K141" i="3"/>
  <c r="J141" i="3"/>
  <c r="I141" i="3"/>
  <c r="K140" i="3"/>
  <c r="J140" i="3"/>
  <c r="I140" i="3"/>
  <c r="K139" i="3"/>
  <c r="J139" i="3"/>
  <c r="I139" i="3"/>
  <c r="K138" i="3"/>
  <c r="J138" i="3"/>
  <c r="I138" i="3"/>
  <c r="K137" i="3"/>
  <c r="J137" i="3"/>
  <c r="I137" i="3"/>
  <c r="K136" i="3"/>
  <c r="J136" i="3"/>
  <c r="I136" i="3"/>
  <c r="K135" i="3"/>
  <c r="J135" i="3"/>
  <c r="I135" i="3"/>
  <c r="K134" i="3"/>
  <c r="J134" i="3"/>
  <c r="I134" i="3"/>
  <c r="K133" i="3"/>
  <c r="J133" i="3"/>
  <c r="I133" i="3"/>
  <c r="K132" i="3"/>
  <c r="J132" i="3"/>
  <c r="I132" i="3"/>
  <c r="K131" i="3"/>
  <c r="J131" i="3"/>
  <c r="I131" i="3"/>
  <c r="K130" i="3"/>
  <c r="J130" i="3"/>
  <c r="I130" i="3"/>
  <c r="K129" i="3"/>
  <c r="J129" i="3"/>
  <c r="I129" i="3"/>
  <c r="K128" i="3"/>
  <c r="J128" i="3"/>
  <c r="I128" i="3"/>
  <c r="K127" i="3"/>
  <c r="J127" i="3"/>
  <c r="I127" i="3"/>
  <c r="K126" i="3"/>
  <c r="J126" i="3"/>
  <c r="I126" i="3"/>
  <c r="K125" i="3"/>
  <c r="J125" i="3"/>
  <c r="I125" i="3"/>
  <c r="K124" i="3"/>
  <c r="J124" i="3"/>
  <c r="I124" i="3"/>
  <c r="K123" i="3"/>
  <c r="J123" i="3"/>
  <c r="I123" i="3"/>
  <c r="K122" i="3"/>
  <c r="J122" i="3"/>
  <c r="I122" i="3"/>
  <c r="K121" i="3"/>
  <c r="J121" i="3"/>
  <c r="I121" i="3"/>
  <c r="K120" i="3"/>
  <c r="J120" i="3"/>
  <c r="I120" i="3"/>
  <c r="K119" i="3"/>
  <c r="J119" i="3"/>
  <c r="I119" i="3"/>
  <c r="K118" i="3"/>
  <c r="J118" i="3"/>
  <c r="I118" i="3"/>
  <c r="K117" i="3"/>
  <c r="J117" i="3"/>
  <c r="I117" i="3"/>
  <c r="K116" i="3"/>
  <c r="J116" i="3"/>
  <c r="I116" i="3"/>
  <c r="K115" i="3"/>
  <c r="J115" i="3"/>
  <c r="I115" i="3"/>
  <c r="K114" i="3"/>
  <c r="J114" i="3"/>
  <c r="I114" i="3"/>
  <c r="K113" i="3"/>
  <c r="J113" i="3"/>
  <c r="I113" i="3"/>
  <c r="K112" i="3"/>
  <c r="J112" i="3"/>
  <c r="I112" i="3"/>
  <c r="K111" i="3"/>
  <c r="J111" i="3"/>
  <c r="I111" i="3"/>
  <c r="K110" i="3"/>
  <c r="J110" i="3"/>
  <c r="I110" i="3"/>
  <c r="K109" i="3"/>
  <c r="J109" i="3"/>
  <c r="I109" i="3"/>
  <c r="K108" i="3"/>
  <c r="J108" i="3"/>
  <c r="I108" i="3"/>
  <c r="K107" i="3"/>
  <c r="J107" i="3"/>
  <c r="I107" i="3"/>
  <c r="K106" i="3"/>
  <c r="J106" i="3"/>
  <c r="I106" i="3"/>
  <c r="K105" i="3"/>
  <c r="J105" i="3"/>
  <c r="I105" i="3"/>
  <c r="K104" i="3"/>
  <c r="J104" i="3"/>
  <c r="I104" i="3"/>
  <c r="K103" i="3"/>
  <c r="J103" i="3"/>
  <c r="I103" i="3"/>
  <c r="K102" i="3"/>
  <c r="J102" i="3"/>
  <c r="I102" i="3"/>
  <c r="K101" i="3"/>
  <c r="J101" i="3"/>
  <c r="I101" i="3"/>
  <c r="K100" i="3"/>
  <c r="J100" i="3"/>
  <c r="I100" i="3"/>
  <c r="K99" i="3"/>
  <c r="J99" i="3"/>
  <c r="I99" i="3"/>
  <c r="K98" i="3"/>
  <c r="J98" i="3"/>
  <c r="I98" i="3"/>
  <c r="K97" i="3"/>
  <c r="J97" i="3"/>
  <c r="I97" i="3"/>
  <c r="K96" i="3"/>
  <c r="J96" i="3"/>
  <c r="I96" i="3"/>
  <c r="K95" i="3"/>
  <c r="J95" i="3"/>
  <c r="I95" i="3"/>
  <c r="K94" i="3"/>
  <c r="J94" i="3"/>
  <c r="I94" i="3"/>
  <c r="K93" i="3"/>
  <c r="J93" i="3"/>
  <c r="I93" i="3"/>
  <c r="K92" i="3"/>
  <c r="J92" i="3"/>
  <c r="I92" i="3"/>
  <c r="K91" i="3"/>
  <c r="J91" i="3"/>
  <c r="I91" i="3"/>
  <c r="K90" i="3"/>
  <c r="J90" i="3"/>
  <c r="I90" i="3"/>
  <c r="K89" i="3"/>
  <c r="J89" i="3"/>
  <c r="I89" i="3"/>
  <c r="K88" i="3"/>
  <c r="J88" i="3"/>
  <c r="I88" i="3"/>
  <c r="K87" i="3"/>
  <c r="J87" i="3"/>
  <c r="I87" i="3"/>
  <c r="K86" i="3"/>
  <c r="J86" i="3"/>
  <c r="I86" i="3"/>
  <c r="K85" i="3"/>
  <c r="J85" i="3"/>
  <c r="I85" i="3"/>
  <c r="K84" i="3"/>
  <c r="J84" i="3"/>
  <c r="I84" i="3"/>
  <c r="K83" i="3"/>
  <c r="J83" i="3"/>
  <c r="I83" i="3"/>
  <c r="K82" i="3"/>
  <c r="J82" i="3"/>
  <c r="I82" i="3"/>
  <c r="K81" i="3"/>
  <c r="J81" i="3"/>
  <c r="I81" i="3"/>
  <c r="K80" i="3"/>
  <c r="J80" i="3"/>
  <c r="I80" i="3"/>
  <c r="K79" i="3"/>
  <c r="J79" i="3"/>
  <c r="I79" i="3"/>
  <c r="K78" i="3"/>
  <c r="J78" i="3"/>
  <c r="I78" i="3"/>
  <c r="K77" i="3"/>
  <c r="J77" i="3"/>
  <c r="I77" i="3"/>
  <c r="K76" i="3"/>
  <c r="J76" i="3"/>
  <c r="I76" i="3"/>
  <c r="K75" i="3"/>
  <c r="J75" i="3"/>
  <c r="I75" i="3"/>
  <c r="K74" i="3"/>
  <c r="J74" i="3"/>
  <c r="I74" i="3"/>
  <c r="K73" i="3"/>
  <c r="J73" i="3"/>
  <c r="I73" i="3"/>
  <c r="K72" i="3"/>
  <c r="J72" i="3"/>
  <c r="I72" i="3"/>
  <c r="K71" i="3"/>
  <c r="J71" i="3"/>
  <c r="I71" i="3"/>
  <c r="K70" i="3"/>
  <c r="J70" i="3"/>
  <c r="I70" i="3"/>
  <c r="K69" i="3"/>
  <c r="J69" i="3"/>
  <c r="I69" i="3"/>
  <c r="K68" i="3"/>
  <c r="J68" i="3"/>
  <c r="I68" i="3"/>
  <c r="K67" i="3"/>
  <c r="J67" i="3"/>
  <c r="I67" i="3"/>
  <c r="K66" i="3"/>
  <c r="J66" i="3"/>
  <c r="I66" i="3"/>
  <c r="K65" i="3"/>
  <c r="J65" i="3"/>
  <c r="I65" i="3"/>
  <c r="K64" i="3"/>
  <c r="J64" i="3"/>
  <c r="I64" i="3"/>
  <c r="K63" i="3"/>
  <c r="J63" i="3"/>
  <c r="I63" i="3"/>
  <c r="K62" i="3"/>
  <c r="J62" i="3"/>
  <c r="I62" i="3"/>
  <c r="K61" i="3"/>
  <c r="J61" i="3"/>
  <c r="I61" i="3"/>
  <c r="K60" i="3"/>
  <c r="J60" i="3"/>
  <c r="I60" i="3"/>
  <c r="K59" i="3"/>
  <c r="J59" i="3"/>
  <c r="I59" i="3"/>
  <c r="K58" i="3"/>
  <c r="J58" i="3"/>
  <c r="I58" i="3"/>
  <c r="K57" i="3"/>
  <c r="J57" i="3"/>
  <c r="I57" i="3"/>
  <c r="K56" i="3"/>
  <c r="J56" i="3"/>
  <c r="I56" i="3"/>
  <c r="K55" i="3"/>
  <c r="J55" i="3"/>
  <c r="I55" i="3"/>
  <c r="K54" i="3"/>
  <c r="J54" i="3"/>
  <c r="I54" i="3"/>
  <c r="K53" i="3"/>
  <c r="J53" i="3"/>
  <c r="I53" i="3"/>
  <c r="K52" i="3"/>
  <c r="J52" i="3"/>
  <c r="I52" i="3"/>
  <c r="K51" i="3"/>
  <c r="J51" i="3"/>
  <c r="I51" i="3"/>
  <c r="K50" i="3"/>
  <c r="J50" i="3"/>
  <c r="I50" i="3"/>
  <c r="K49" i="3"/>
  <c r="J49" i="3"/>
  <c r="I49" i="3"/>
  <c r="K48" i="3"/>
  <c r="J48" i="3"/>
  <c r="I48" i="3"/>
  <c r="K47" i="3"/>
  <c r="J47" i="3"/>
  <c r="I47" i="3"/>
  <c r="K46" i="3"/>
  <c r="J46" i="3"/>
  <c r="I46" i="3"/>
  <c r="K45" i="3"/>
  <c r="J45" i="3"/>
  <c r="I45" i="3"/>
  <c r="K44" i="3"/>
  <c r="J44" i="3"/>
  <c r="I44" i="3"/>
  <c r="K43" i="3"/>
  <c r="J43" i="3"/>
  <c r="I43" i="3"/>
  <c r="K42" i="3"/>
  <c r="J42" i="3"/>
  <c r="I42" i="3"/>
  <c r="K41" i="3"/>
  <c r="J41" i="3"/>
  <c r="I41" i="3"/>
  <c r="K40" i="3"/>
  <c r="J40" i="3"/>
  <c r="I40" i="3"/>
  <c r="K39" i="3"/>
  <c r="J39" i="3"/>
  <c r="I39" i="3"/>
  <c r="K38" i="3"/>
  <c r="J38" i="3"/>
  <c r="I38" i="3"/>
  <c r="K37" i="3"/>
  <c r="J37" i="3"/>
  <c r="I37" i="3"/>
  <c r="K36" i="3"/>
  <c r="J36" i="3"/>
  <c r="I36" i="3"/>
  <c r="K35" i="3"/>
  <c r="J35" i="3"/>
  <c r="I35" i="3"/>
  <c r="K34" i="3"/>
  <c r="J34" i="3"/>
  <c r="I34" i="3"/>
  <c r="K33" i="3"/>
  <c r="J33" i="3"/>
  <c r="I33" i="3"/>
  <c r="K32" i="3"/>
  <c r="J32" i="3"/>
  <c r="I32" i="3"/>
  <c r="K31" i="3"/>
  <c r="J31" i="3"/>
  <c r="I31" i="3"/>
  <c r="K30" i="3"/>
  <c r="J30" i="3"/>
  <c r="I30" i="3"/>
  <c r="K29" i="3"/>
  <c r="J29" i="3"/>
  <c r="I29" i="3"/>
  <c r="K28" i="3"/>
  <c r="J28" i="3"/>
  <c r="I28" i="3"/>
  <c r="K27" i="3"/>
  <c r="J27" i="3"/>
  <c r="I27" i="3"/>
  <c r="K26" i="3"/>
  <c r="J26" i="3"/>
  <c r="I26" i="3"/>
  <c r="K25" i="3"/>
  <c r="J25" i="3"/>
  <c r="I25" i="3"/>
  <c r="K24" i="3"/>
  <c r="J24" i="3"/>
  <c r="I24" i="3"/>
  <c r="K23" i="3"/>
  <c r="J23" i="3"/>
  <c r="I23" i="3"/>
  <c r="K22" i="3"/>
  <c r="J22" i="3"/>
  <c r="I22" i="3"/>
  <c r="K21" i="3"/>
  <c r="J21" i="3"/>
  <c r="I21" i="3"/>
  <c r="K20" i="3"/>
  <c r="J20" i="3"/>
  <c r="I20" i="3"/>
  <c r="K19" i="3"/>
  <c r="J19" i="3"/>
  <c r="I19" i="3"/>
  <c r="K18" i="3"/>
  <c r="J18" i="3"/>
  <c r="I18" i="3"/>
  <c r="K17" i="3"/>
  <c r="J17" i="3"/>
  <c r="I17" i="3"/>
  <c r="K16" i="3"/>
  <c r="J16" i="3"/>
  <c r="I16" i="3"/>
  <c r="K15" i="3"/>
  <c r="J15" i="3"/>
  <c r="I15" i="3"/>
  <c r="K14" i="3"/>
  <c r="J14" i="3"/>
  <c r="I14" i="3"/>
  <c r="K13" i="3"/>
  <c r="J13" i="3"/>
  <c r="I13" i="3"/>
  <c r="K12" i="3"/>
  <c r="J12" i="3"/>
  <c r="I12" i="3"/>
  <c r="K11" i="3"/>
  <c r="J11" i="3"/>
  <c r="I11" i="3"/>
  <c r="K10" i="3"/>
  <c r="J10" i="3"/>
  <c r="I10" i="3"/>
  <c r="K9" i="3"/>
  <c r="J9" i="3"/>
  <c r="I9" i="3"/>
  <c r="K8" i="3"/>
  <c r="J8" i="3"/>
  <c r="I8" i="3"/>
  <c r="K7" i="3"/>
  <c r="J7" i="3"/>
  <c r="I7" i="3"/>
  <c r="K6" i="3"/>
  <c r="J6" i="3"/>
  <c r="I6" i="3"/>
  <c r="K5" i="3"/>
  <c r="J5" i="3"/>
  <c r="I5" i="3"/>
  <c r="K4" i="3"/>
  <c r="J4" i="3"/>
  <c r="I4" i="3"/>
  <c r="K3" i="3"/>
  <c r="J3" i="3"/>
  <c r="I3" i="3"/>
  <c r="K2" i="3"/>
  <c r="J2" i="3"/>
  <c r="I2" i="3"/>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alcChain>
</file>

<file path=xl/sharedStrings.xml><?xml version="1.0" encoding="utf-8"?>
<sst xmlns="http://schemas.openxmlformats.org/spreadsheetml/2006/main" count="4343" uniqueCount="1451">
  <si>
    <t>Entry</t>
  </si>
  <si>
    <t>Entry name</t>
  </si>
  <si>
    <t>Protein names</t>
  </si>
  <si>
    <t>Length</t>
  </si>
  <si>
    <t>Cross-reference (Pfam)</t>
  </si>
  <si>
    <t>Organism</t>
  </si>
  <si>
    <t>Taxonomic lineage (GENUS)</t>
  </si>
  <si>
    <t>Taxonomic lineage (FAMILY)</t>
  </si>
  <si>
    <t>Taxonomic lineage (PHYLUM)</t>
  </si>
  <si>
    <t>Q8YPT4</t>
  </si>
  <si>
    <t>RNC2_NOSS1</t>
  </si>
  <si>
    <t>Ribonuclease 3 2 (EC 3.1.26.3) (Ribonuclease III 2) (RNase III 2)</t>
  </si>
  <si>
    <t>PF00035;PF00636;</t>
  </si>
  <si>
    <t>Nostoc sp. (strain PCC 7120 / SAG 25.82 / UTEX 2576)</t>
  </si>
  <si>
    <t>Nostoc</t>
  </si>
  <si>
    <t>Nostocaceae</t>
  </si>
  <si>
    <t>Cyanobacteria</t>
  </si>
  <si>
    <t>K9YYW4</t>
  </si>
  <si>
    <t>K9YYW4_DACSA</t>
  </si>
  <si>
    <t>Ribonuclease 3 (EC 3.1.26.3) (Ribonuclease III) (RNase III)</t>
  </si>
  <si>
    <t>Dactylococcopsis salina PCC 8305</t>
  </si>
  <si>
    <t>Dactylococcopsis</t>
  </si>
  <si>
    <t>Synechococcaceae</t>
  </si>
  <si>
    <t>C6X2R2</t>
  </si>
  <si>
    <t>C6X2R2_FLAB3</t>
  </si>
  <si>
    <t>Flavobacteriaceae bacterium (strain 3519-10)</t>
  </si>
  <si>
    <t>Flavobacteriaceae</t>
  </si>
  <si>
    <t>Bacteroidetes</t>
  </si>
  <si>
    <t>A0A0C1CKM8</t>
  </si>
  <si>
    <t>A0A0C1CKM8_9FLAO</t>
  </si>
  <si>
    <t>Chryseobacterium solincola</t>
  </si>
  <si>
    <t>Chryseobacterium</t>
  </si>
  <si>
    <t>A0A3G2TEQ2</t>
  </si>
  <si>
    <t>A0A3G2TEQ2_9FLAO</t>
  </si>
  <si>
    <t>Chryseobacterium sp. 6424</t>
  </si>
  <si>
    <t>A0A3D9DLG8</t>
  </si>
  <si>
    <t>A0A3D9DLG8_9FLAO</t>
  </si>
  <si>
    <t>Chryseobacterium rhizosphaerae</t>
  </si>
  <si>
    <t>A0A1W1ZZ14</t>
  </si>
  <si>
    <t>A0A1W1ZZ14_9FLAO</t>
  </si>
  <si>
    <t>Chryseobacterium sp. YR221</t>
  </si>
  <si>
    <t>A0A1I3MN08</t>
  </si>
  <si>
    <t>A0A1I3MN08_9FLAO</t>
  </si>
  <si>
    <t>Chryseobacterium treverense</t>
  </si>
  <si>
    <t>A0A3S4TPG1</t>
  </si>
  <si>
    <t>A0A3S4TPG1_9FLAO</t>
  </si>
  <si>
    <t>Chryseobacterium nakagawai</t>
  </si>
  <si>
    <t>A0A3D3K5D1</t>
  </si>
  <si>
    <t>A0A3D3K5D1_9FLAO</t>
  </si>
  <si>
    <t>Chryseobacterium sp.</t>
  </si>
  <si>
    <t>A0A3M9ZHK4</t>
  </si>
  <si>
    <t>A0A3M9ZHK4_9CYAN</t>
  </si>
  <si>
    <t>Leptolyngbya sp. IPPAS B-1204</t>
  </si>
  <si>
    <t>Leptolyngbya</t>
  </si>
  <si>
    <t>Leptolyngbyaceae</t>
  </si>
  <si>
    <t>A0A3N0WSU1</t>
  </si>
  <si>
    <t>A0A3N0WSU1_9FLAO</t>
  </si>
  <si>
    <t>Chryseobacterium sp. H3056</t>
  </si>
  <si>
    <t>K9YHQ4</t>
  </si>
  <si>
    <t>K9YHQ4_HALP7</t>
  </si>
  <si>
    <t>Halothece sp. (strain PCC 7418) (Synechococcus sp. (strain PCC 7418))</t>
  </si>
  <si>
    <t>Halothece</t>
  </si>
  <si>
    <t>Aphanothecaceae</t>
  </si>
  <si>
    <t>K9EXB4</t>
  </si>
  <si>
    <t>K9EXB4_9CYAN</t>
  </si>
  <si>
    <t>Leptolyngbya sp. PCC 7375</t>
  </si>
  <si>
    <t>B4WMQ9</t>
  </si>
  <si>
    <t>B4WMQ9_SYNS7</t>
  </si>
  <si>
    <t>Synechococcus sp. (strain ATCC 29403 / PCC 7335)</t>
  </si>
  <si>
    <t>Synechococcus</t>
  </si>
  <si>
    <t>A0A2T1C019</t>
  </si>
  <si>
    <t>A0A2T1C019_9CYAN</t>
  </si>
  <si>
    <t>Merismopedia glauca CCAP 1448/3</t>
  </si>
  <si>
    <t>Merismopedia</t>
  </si>
  <si>
    <t>Merismopediaceae</t>
  </si>
  <si>
    <t>A0A1C0V882</t>
  </si>
  <si>
    <t>A0A1C0V882_9CYAN</t>
  </si>
  <si>
    <t>Limnothrix sp. P13C2</t>
  </si>
  <si>
    <t>Limnothrix</t>
  </si>
  <si>
    <t>Pseudanabaenaceae</t>
  </si>
  <si>
    <t>A0A1Z4S338</t>
  </si>
  <si>
    <t>A0A1Z4S338_9NOSO</t>
  </si>
  <si>
    <t>Nostoc sp. NIES-4103</t>
  </si>
  <si>
    <t>A0A251WCW0</t>
  </si>
  <si>
    <t>A0A251WCW0_9CYAN</t>
  </si>
  <si>
    <t>Alkalinema sp. CACIAM 70d</t>
  </si>
  <si>
    <t>Alkalinema</t>
  </si>
  <si>
    <t>A0A2T2W9M2</t>
  </si>
  <si>
    <t>A0A2T2W9M2_9CYAN</t>
  </si>
  <si>
    <t>filamentous cyanobacterium CCP3</t>
  </si>
  <si>
    <t>A0A2W4Y8B0</t>
  </si>
  <si>
    <t>A0A2W4Y8B0_9CYAN</t>
  </si>
  <si>
    <t>Leptolyngbya antarctica</t>
  </si>
  <si>
    <t>A0A2W7B2F9</t>
  </si>
  <si>
    <t>A0A2W7B2F9_9CYAN</t>
  </si>
  <si>
    <t>Leptolyngbya sp.</t>
  </si>
  <si>
    <t>A0A2D4YVI7</t>
  </si>
  <si>
    <t>A0A2D4YVI7_9SYNE</t>
  </si>
  <si>
    <t>Synechococcus sp. CPC35</t>
  </si>
  <si>
    <t>D4ZQH8</t>
  </si>
  <si>
    <t>D4ZQH8_ARTPN</t>
  </si>
  <si>
    <t>Arthrospira platensis (strain NIES-39 / IAM M-135) (Spirulina platensis)</t>
  </si>
  <si>
    <t>Arthrospira</t>
  </si>
  <si>
    <t>Microcoleaceae</t>
  </si>
  <si>
    <t>B2IXD5</t>
  </si>
  <si>
    <t>B2IXD5_NOSP7</t>
  </si>
  <si>
    <t>Nostoc punctiforme (strain ATCC 29133 / PCC 73102)</t>
  </si>
  <si>
    <t>K9Z957</t>
  </si>
  <si>
    <t>K9Z957_CYAAP</t>
  </si>
  <si>
    <t>Cyanobacterium aponinum (strain PCC 10605)</t>
  </si>
  <si>
    <t>Cyanobacterium</t>
  </si>
  <si>
    <t>Cyanobacteriaceae</t>
  </si>
  <si>
    <t>B7JUW8</t>
  </si>
  <si>
    <t>B7JUW8_RIPO1</t>
  </si>
  <si>
    <t>Rippkaea orientalis (strain PCC 8801) (Cyanothece sp. (strain PCC 8801))</t>
  </si>
  <si>
    <t>Rippkaea</t>
  </si>
  <si>
    <t>A0A4D9CE92</t>
  </si>
  <si>
    <t>A0A4D9CE92_MASLA</t>
  </si>
  <si>
    <t>Mastigocladus laminosus UU774</t>
  </si>
  <si>
    <t>Mastigocladus</t>
  </si>
  <si>
    <t>Hapalosiphonaceae</t>
  </si>
  <si>
    <t>A0A0D6KGH7</t>
  </si>
  <si>
    <t>A0A0D6KGH7_9CYAN</t>
  </si>
  <si>
    <t>Tolypothrix sp. PCC 7601</t>
  </si>
  <si>
    <t>Tolypothrix</t>
  </si>
  <si>
    <t>Tolypothrichaceae</t>
  </si>
  <si>
    <t>A0A1B7WRX7</t>
  </si>
  <si>
    <t>A0A1B7WRX7_9NOST</t>
  </si>
  <si>
    <t>Anabaena sp. CRKS33</t>
  </si>
  <si>
    <t>Anabaena</t>
  </si>
  <si>
    <t>A0A2N6KQ02</t>
  </si>
  <si>
    <t>A0A2N6KQ02_9CYAN</t>
  </si>
  <si>
    <t>Fischerella thermalis CCMEE 5273</t>
  </si>
  <si>
    <t>Fischerella</t>
  </si>
  <si>
    <t>A0A2N6KHK6</t>
  </si>
  <si>
    <t>A0A2N6KHK6_9CYAN</t>
  </si>
  <si>
    <t>Fischerella thermalis CCMEE 5268</t>
  </si>
  <si>
    <t>A0A367RCI9</t>
  </si>
  <si>
    <t>A0A367RCI9_9NOSO</t>
  </si>
  <si>
    <t>Nostoc sp. ATCC 53789</t>
  </si>
  <si>
    <t>F4XLE3</t>
  </si>
  <si>
    <t>F4XLE3_9CYAN</t>
  </si>
  <si>
    <t>Moorea producens 3L</t>
  </si>
  <si>
    <t>Moorea</t>
  </si>
  <si>
    <t>Oscillatoriaceae</t>
  </si>
  <si>
    <t>A0A1Z4V815</t>
  </si>
  <si>
    <t>A0A1Z4V815_9CYAN</t>
  </si>
  <si>
    <t>Dolichospermum compactum NIES-806</t>
  </si>
  <si>
    <t>Dolichospermum</t>
  </si>
  <si>
    <t>Aphanizomenonaceae</t>
  </si>
  <si>
    <t>A0ZF95</t>
  </si>
  <si>
    <t>A0ZF95_NODSP</t>
  </si>
  <si>
    <t>Nodularia spumigena CCY9414</t>
  </si>
  <si>
    <t>Nodularia</t>
  </si>
  <si>
    <t>A0A0P4UJY4</t>
  </si>
  <si>
    <t>A0A0P4UJY4_9CYAN</t>
  </si>
  <si>
    <t>Leptolyngbya sp. NIES-2104</t>
  </si>
  <si>
    <t>A0A355CJD2</t>
  </si>
  <si>
    <t>A0A355CJD2_9CYAN</t>
  </si>
  <si>
    <t>Microcoleaceae bacterium UBA10368</t>
  </si>
  <si>
    <t>A0A1Z4N6T3</t>
  </si>
  <si>
    <t>A0A1Z4N6T3_9CYAN</t>
  </si>
  <si>
    <t>Tolypothrix tenuis PCC 7101</t>
  </si>
  <si>
    <t>A0A1Z4ULR5</t>
  </si>
  <si>
    <t>A0A1Z4ULR5_9CYAN</t>
  </si>
  <si>
    <t>Sphaerospermopsis kisseleviana NIES-73</t>
  </si>
  <si>
    <t>Sphaerospermopsis</t>
  </si>
  <si>
    <t>A0A3B8Y2G1</t>
  </si>
  <si>
    <t>A0A3B8Y2G1_9CYAN</t>
  </si>
  <si>
    <t>Cyanothece sp. UBA12306</t>
  </si>
  <si>
    <t>Cyanothece</t>
  </si>
  <si>
    <t>Cyanothecaceae</t>
  </si>
  <si>
    <t>A0A3D1PCT0</t>
  </si>
  <si>
    <t>A0A3D1PCT0_9CYAN</t>
  </si>
  <si>
    <t>Cyanobacteria bacterium UBA11049</t>
  </si>
  <si>
    <t>A0A1U7GWG8</t>
  </si>
  <si>
    <t>A0A1U7GWG8_9CYAN</t>
  </si>
  <si>
    <t>Fischerella major NIES-592</t>
  </si>
  <si>
    <t>A0A5B8NN02</t>
  </si>
  <si>
    <t>A0A5B8NN02_9CHRO</t>
  </si>
  <si>
    <t>Euhalothece natronophila Z-M001</t>
  </si>
  <si>
    <t>Euhalothece</t>
  </si>
  <si>
    <t>A0A433NK78</t>
  </si>
  <si>
    <t>A0A433NK78_CHLFR</t>
  </si>
  <si>
    <t>Chlorogloeopsis fritschii PCC 6912</t>
  </si>
  <si>
    <t>Chlorogloeopsis</t>
  </si>
  <si>
    <t>Chlorogloeopsidaceae</t>
  </si>
  <si>
    <t>A0A1B7X4X6</t>
  </si>
  <si>
    <t>A0A1B7X4X6_APHFL</t>
  </si>
  <si>
    <t>Aphanizomenon flos-aquae WA102</t>
  </si>
  <si>
    <t>Aphanizomenon</t>
  </si>
  <si>
    <t>A0A1Z4JEA0</t>
  </si>
  <si>
    <t>A0A1Z4JEA0_LEPBY</t>
  </si>
  <si>
    <t>Leptolyngbya boryana NIES-2135</t>
  </si>
  <si>
    <t>A0A2E4K8Y3</t>
  </si>
  <si>
    <t>A0A2E4K8Y3_9FLAO</t>
  </si>
  <si>
    <t>Uncharacterized protein</t>
  </si>
  <si>
    <t>Flavobacteriales bacterium</t>
  </si>
  <si>
    <t>A0A1J1LL87</t>
  </si>
  <si>
    <t>A0A1J1LL87_9CYAN</t>
  </si>
  <si>
    <t>Planktothrix tepida PCC 9214</t>
  </si>
  <si>
    <t>Planktothrix</t>
  </si>
  <si>
    <t>I4H6D1</t>
  </si>
  <si>
    <t>I4H6D1_MICAE</t>
  </si>
  <si>
    <t>Ribonuclease 3 2 (EC 3.1.26.3)</t>
  </si>
  <si>
    <t>Microcystis aeruginosa PCC 9807</t>
  </si>
  <si>
    <t>Microcystis</t>
  </si>
  <si>
    <t>Microcystaceae</t>
  </si>
  <si>
    <t>A0A1U7IX24</t>
  </si>
  <si>
    <t>A0A1U7IX24_9NOSO</t>
  </si>
  <si>
    <t>Nostoc calcicola FACHB-389</t>
  </si>
  <si>
    <t>A0A0M2PXG6</t>
  </si>
  <si>
    <t>A0A0M2PXG6_PROHO</t>
  </si>
  <si>
    <t>Prochlorothrix hollandica PCC 9006 = CALU 1027</t>
  </si>
  <si>
    <t>Prochlorothrix</t>
  </si>
  <si>
    <t>Prochlorotrichaceae</t>
  </si>
  <si>
    <t>A0A1Z4KXQ7</t>
  </si>
  <si>
    <t>A0A1Z4KXQ7_NOSLI</t>
  </si>
  <si>
    <t>Nostoc linckia NIES-25</t>
  </si>
  <si>
    <t>K9PM29</t>
  </si>
  <si>
    <t>K9PM29_9CYAN</t>
  </si>
  <si>
    <t>Calothrix sp. PCC 7507</t>
  </si>
  <si>
    <t>Calothrix</t>
  </si>
  <si>
    <t>Calotrichaceae</t>
  </si>
  <si>
    <t>A0A5C0DMA4</t>
  </si>
  <si>
    <t>A0A5C0DMA4_9CYAN</t>
  </si>
  <si>
    <t>Dolichospermum sp. UHCC 0315A</t>
  </si>
  <si>
    <t>U9VJI5</t>
  </si>
  <si>
    <t>U9VJI5_9CYAN</t>
  </si>
  <si>
    <t>Leptolyngbya sp. Heron Island J</t>
  </si>
  <si>
    <t>A0A1J5GK72</t>
  </si>
  <si>
    <t>A0A1J5GK72_9CYAN</t>
  </si>
  <si>
    <t>Oscillatoriales cyanobacterium CG2_30_40_61</t>
  </si>
  <si>
    <t>A0A433VT26</t>
  </si>
  <si>
    <t>A0A433VT26_9CYAN</t>
  </si>
  <si>
    <t>Chroococcidiopsis cubana SAG 39.79</t>
  </si>
  <si>
    <t>Chroococcidiopsis</t>
  </si>
  <si>
    <t>Chroococcidiopsidaceae</t>
  </si>
  <si>
    <t>A0A480AF07</t>
  </si>
  <si>
    <t>A0A480AF07_9CYAN</t>
  </si>
  <si>
    <t>Dolichospermum planctonicum</t>
  </si>
  <si>
    <t>A0A2G4EX17</t>
  </si>
  <si>
    <t>A0A2G4EX17_9CYAN</t>
  </si>
  <si>
    <t>Tychonema bourrellyi FEM_GT703</t>
  </si>
  <si>
    <t>Tychonema</t>
  </si>
  <si>
    <t>A0A480A5G6</t>
  </si>
  <si>
    <t>A0A480A5G6_9CYAN</t>
  </si>
  <si>
    <t>Sphaerospermopsis reniformis</t>
  </si>
  <si>
    <t>A0A1E2WL42</t>
  </si>
  <si>
    <t>A0A1E2WL42_9NOSO</t>
  </si>
  <si>
    <t>Nostoc sp. KVJ20</t>
  </si>
  <si>
    <t>A0A4P5ZRU3</t>
  </si>
  <si>
    <t>A0A4P5ZRU3_PLAAG</t>
  </si>
  <si>
    <t>Planktothrix agardhii CCAP 1459/11A</t>
  </si>
  <si>
    <t>A0A1Q7UBU5</t>
  </si>
  <si>
    <t>A0A1Q7UBU5_9ACTN</t>
  </si>
  <si>
    <t>Actinobacteria bacterium 13_1_20CM_4_69_9</t>
  </si>
  <si>
    <t>Actinobacteria</t>
  </si>
  <si>
    <t>A0A2L2NUM5</t>
  </si>
  <si>
    <t>A0A2L2NUM5_9NOSO</t>
  </si>
  <si>
    <t>Nostoc sp. 'Lobaria pulmonaria (5183) cyanobiont'</t>
  </si>
  <si>
    <t>F5UKL9</t>
  </si>
  <si>
    <t>F5UKL9_9CYAN</t>
  </si>
  <si>
    <t>Microcoleus vaginatus FGP-2</t>
  </si>
  <si>
    <t>Microcoleus</t>
  </si>
  <si>
    <t>A0A0M4T0S9</t>
  </si>
  <si>
    <t>A0A0M4T0S9_9NOSO</t>
  </si>
  <si>
    <t>Nostoc piscinale CENA21</t>
  </si>
  <si>
    <t>A0A328IBF1</t>
  </si>
  <si>
    <t>A0A328IBF1_9CYAN</t>
  </si>
  <si>
    <t>Hapalosiphonaceae cyanobacterium JJU2</t>
  </si>
  <si>
    <t>A0A1L9QYD9</t>
  </si>
  <si>
    <t>A0A1L9QYD9_9CYAN</t>
  </si>
  <si>
    <t>Roseofilum reptotaenium AO1-A</t>
  </si>
  <si>
    <t>Roseofilum</t>
  </si>
  <si>
    <t>Coleofasciculaceae</t>
  </si>
  <si>
    <t>A0A2W4TQ92</t>
  </si>
  <si>
    <t>A0A2W4TQ92_9CYAN</t>
  </si>
  <si>
    <t>Leptolyngbya foveolarum</t>
  </si>
  <si>
    <t>A0A2P8VW57</t>
  </si>
  <si>
    <t>A0A2P8VW57_9CYAN</t>
  </si>
  <si>
    <t>filamentous cyanobacterium CCP5</t>
  </si>
  <si>
    <t>A0A3D4C3H6</t>
  </si>
  <si>
    <t>A0A3D4C3H6_9NOST</t>
  </si>
  <si>
    <t>Anabaena sp. UBA12330</t>
  </si>
  <si>
    <t>A0A2T1ENH8</t>
  </si>
  <si>
    <t>A0A2T1ENH8_9CYAN</t>
  </si>
  <si>
    <t>Leptolyngbya frigida ULC18</t>
  </si>
  <si>
    <t>A0A372DUD8</t>
  </si>
  <si>
    <t>A0A372DUD8_9CYAN</t>
  </si>
  <si>
    <t>Limnothrix sp. CACIAM 69d</t>
  </si>
  <si>
    <t>A0A0D8ZRU6</t>
  </si>
  <si>
    <t>A0A0D8ZRU6_9CYAN</t>
  </si>
  <si>
    <t>Aliterella atlantica CENA595</t>
  </si>
  <si>
    <t>Aliterella</t>
  </si>
  <si>
    <t>A0A1Z4RJU8</t>
  </si>
  <si>
    <t>A0A1Z4RJU8_9CYAN</t>
  </si>
  <si>
    <t>Calothrix sp. NIES-4101</t>
  </si>
  <si>
    <t>A0A2P8W881</t>
  </si>
  <si>
    <t>A0A2P8W881_9CYAN</t>
  </si>
  <si>
    <t>filamentous cyanobacterium CCT1</t>
  </si>
  <si>
    <t>A0A3N6PBL8</t>
  </si>
  <si>
    <t>A0A3N6PBL8_9CYAN</t>
  </si>
  <si>
    <t>Okeania hirsuta</t>
  </si>
  <si>
    <t>Okeania</t>
  </si>
  <si>
    <t>A0A4Q9JA31</t>
  </si>
  <si>
    <t>A0A4Q9JA31_9CYAN</t>
  </si>
  <si>
    <t>Westiellopsis prolifica IICB1</t>
  </si>
  <si>
    <t>Westiellopsis</t>
  </si>
  <si>
    <t>A0A3M1TD87</t>
  </si>
  <si>
    <t>A0A3M1TD87_9CYAN</t>
  </si>
  <si>
    <t>Cyanobacteria bacterium J055</t>
  </si>
  <si>
    <t>A0A2R5FGH2</t>
  </si>
  <si>
    <t>A0A2R5FGH2_NOSCO</t>
  </si>
  <si>
    <t>Nostoc commune NIES-4072</t>
  </si>
  <si>
    <t>A0A0F5YDT6</t>
  </si>
  <si>
    <t>A0A0F5YDT6_9CYAN</t>
  </si>
  <si>
    <t>Limnoraphis robusta CS-951</t>
  </si>
  <si>
    <t>Limnoraphis</t>
  </si>
  <si>
    <t>A0A2N6LHW4</t>
  </si>
  <si>
    <t>A0A2N6LHW4_9CYAN</t>
  </si>
  <si>
    <t>Fischerella thermalis CCMEE 5318</t>
  </si>
  <si>
    <t>A0A1B7V8S6</t>
  </si>
  <si>
    <t>A0A1B7V8S6_9NOST</t>
  </si>
  <si>
    <t>Anabaena sp. AL09</t>
  </si>
  <si>
    <t>A0A1Z4NE99</t>
  </si>
  <si>
    <t>A0A1Z4NE99_9CYAN</t>
  </si>
  <si>
    <t>Calothrix sp. NIES-3974</t>
  </si>
  <si>
    <t>A0A252DCP7</t>
  </si>
  <si>
    <t>A0A252DCP7_9NOSO</t>
  </si>
  <si>
    <t>Nostoc sp. RF31YmG</t>
  </si>
  <si>
    <t>A0A3C1RTZ6</t>
  </si>
  <si>
    <t>A0A3C1RTZ6_9CYAN</t>
  </si>
  <si>
    <t>Planktothrix sp. UBA8407</t>
  </si>
  <si>
    <t>A0A0C1NES4</t>
  </si>
  <si>
    <t>A0A0C1NES4_9CYAN</t>
  </si>
  <si>
    <t>Tolypothrix bouteillei VB521301</t>
  </si>
  <si>
    <t>A0A1Z4H6J6</t>
  </si>
  <si>
    <t>A0A1Z4H6J6_9CYAN</t>
  </si>
  <si>
    <t>Calothrix sp. NIES-2100</t>
  </si>
  <si>
    <t>A0A1Q4RSC9</t>
  </si>
  <si>
    <t>A0A1Q4RSC9_9CYAN</t>
  </si>
  <si>
    <t>Calothrix sp. HK-06</t>
  </si>
  <si>
    <t>A0A2D0H967</t>
  </si>
  <si>
    <t>A0A2D0H967_9NOSO</t>
  </si>
  <si>
    <t>Nostoc sp. 'Peltigera malacea cyanobiont' DB3992</t>
  </si>
  <si>
    <t>A0A1B7VKL1</t>
  </si>
  <si>
    <t>A0A1B7VKL1_9NOST</t>
  </si>
  <si>
    <t>Anabaena sp. WA113</t>
  </si>
  <si>
    <t>A0A1B7VM66</t>
  </si>
  <si>
    <t>A0A1B7VM66_APHFL</t>
  </si>
  <si>
    <t>Aphanizomenon flos-aquae LD13</t>
  </si>
  <si>
    <t>Q3MF15</t>
  </si>
  <si>
    <t>Q3MF15_TRIV2</t>
  </si>
  <si>
    <t>Trichormus variabilis (strain ATCC 29413 / PCC 7937) (Anabaena variabilis)</t>
  </si>
  <si>
    <t>Trichormus</t>
  </si>
  <si>
    <t>A0A1Z4KLH5</t>
  </si>
  <si>
    <t>A0A1Z4KLH5_ANAVA</t>
  </si>
  <si>
    <t>Trichormus variabilis NIES-23</t>
  </si>
  <si>
    <t>A0A235IFT0</t>
  </si>
  <si>
    <t>A0A235IFT0_9NOSO</t>
  </si>
  <si>
    <t>Nostoc sp. 'Peltigera membranacea cyanobiont' 210A</t>
  </si>
  <si>
    <t>A0A355DU66</t>
  </si>
  <si>
    <t>A0A355DU66_9CYAN</t>
  </si>
  <si>
    <t>Cyanobacteria bacterium UBA11162</t>
  </si>
  <si>
    <t>A0A2N6M3K8</t>
  </si>
  <si>
    <t>A0A2N6M3K8_9CYAN</t>
  </si>
  <si>
    <t>Fischerella thermalis CCMEE 5205</t>
  </si>
  <si>
    <t>G6FVY0</t>
  </si>
  <si>
    <t>G6FVY0_9CYAN</t>
  </si>
  <si>
    <t>Fischerella thermalis</t>
  </si>
  <si>
    <t>A0A2Z5T3S2</t>
  </si>
  <si>
    <t>A0A2Z5T3S2_9CYAN</t>
  </si>
  <si>
    <t>cyanobacterium endosymbiont of Rhopalodia gibberula</t>
  </si>
  <si>
    <t>A0A2K2ZVU8</t>
  </si>
  <si>
    <t>A0A2K2ZVU8_9CHRO</t>
  </si>
  <si>
    <t>Euhalothece sp. KZN 001</t>
  </si>
  <si>
    <t>A0A2T1G2Z5</t>
  </si>
  <si>
    <t>A0A2T1G2Z5_9CYAN</t>
  </si>
  <si>
    <t>Chamaesiphon polymorphus CCALA 037</t>
  </si>
  <si>
    <t>Chamaesiphon</t>
  </si>
  <si>
    <t>Chamaesiphonaceae</t>
  </si>
  <si>
    <t>A0A218QFI4</t>
  </si>
  <si>
    <t>A0A218QFI4_9CYAN</t>
  </si>
  <si>
    <t>Tolypothrix sp. NIES-4075</t>
  </si>
  <si>
    <t>A0A1X4G8Y5</t>
  </si>
  <si>
    <t>A0A1X4G8Y5_9CYAN</t>
  </si>
  <si>
    <t>Cylindrospermopsis raciborskii CENA303</t>
  </si>
  <si>
    <t>Cylindrospermopsis</t>
  </si>
  <si>
    <t>A0A073CCY5</t>
  </si>
  <si>
    <t>A0A073CCY5_PLAAG</t>
  </si>
  <si>
    <t>Planktothrix agardhii NIVA-CYA 126/8</t>
  </si>
  <si>
    <t>A0A1Z4G6S2</t>
  </si>
  <si>
    <t>A0A1Z4G6S2_9CYAN</t>
  </si>
  <si>
    <t>Calothrix sp. NIES-2098</t>
  </si>
  <si>
    <t>K9QRJ4</t>
  </si>
  <si>
    <t>K9QRJ4_NOSS7</t>
  </si>
  <si>
    <t>Nostoc sp. (strain ATCC 29411 / PCC 7524)</t>
  </si>
  <si>
    <t>A0A354W9H6</t>
  </si>
  <si>
    <t>A0A354W9H6_9CYAN</t>
  </si>
  <si>
    <t>Planktothrix sp. UBA10369</t>
  </si>
  <si>
    <t>A0A1F4QBR5</t>
  </si>
  <si>
    <t>A0A1F4QBR5_9BACT</t>
  </si>
  <si>
    <t>candidate division NC10 bacterium RIFCSPLOWO2_02_FULL_66_22</t>
  </si>
  <si>
    <t>candidate division NC10</t>
  </si>
  <si>
    <t>K9UYQ4</t>
  </si>
  <si>
    <t>K9UYQ4_9CYAN</t>
  </si>
  <si>
    <t>Calothrix sp. PCC 6303</t>
  </si>
  <si>
    <t>K7WAL1</t>
  </si>
  <si>
    <t>K7WAL1_9NOST</t>
  </si>
  <si>
    <t>Anabaena sp. 90</t>
  </si>
  <si>
    <t>A0A1B7UTD4</t>
  </si>
  <si>
    <t>A0A1B7UTD4_9NOST</t>
  </si>
  <si>
    <t>Anabaena sp. LE011-02</t>
  </si>
  <si>
    <t>D7E1Z3</t>
  </si>
  <si>
    <t>D7E1Z3_NOSA0</t>
  </si>
  <si>
    <t>Nostoc azollae (strain 0708) (Anabaena azollae (strain 0708))</t>
  </si>
  <si>
    <t>A0A352AJN9</t>
  </si>
  <si>
    <t>A0A352AJN9_9CYAN</t>
  </si>
  <si>
    <t>Cyanobacteria bacterium UBA9273</t>
  </si>
  <si>
    <t>A0A2T1FRK3</t>
  </si>
  <si>
    <t>A0A2T1FRK3_9CHRO</t>
  </si>
  <si>
    <t>Cyanosarcina cf. burmensis CCALA 770</t>
  </si>
  <si>
    <t>Cyanosarcina</t>
  </si>
  <si>
    <t>Chroococcaceae</t>
  </si>
  <si>
    <t>K9VKS5</t>
  </si>
  <si>
    <t>K9VKS5_9CYAN</t>
  </si>
  <si>
    <t>Oscillatoria nigro-viridis PCC 7112</t>
  </si>
  <si>
    <t>Oscillatoria</t>
  </si>
  <si>
    <t>A0A433UFP2</t>
  </si>
  <si>
    <t>A0A433UFP2_ANAVA</t>
  </si>
  <si>
    <t>Trichormus variabilis SAG 1403-4b</t>
  </si>
  <si>
    <t>A0A357A7M1</t>
  </si>
  <si>
    <t>A0A357A7M1_9CYAN</t>
  </si>
  <si>
    <t>Cyanobacteria bacterium UBA11691</t>
  </si>
  <si>
    <t>K9WKT6</t>
  </si>
  <si>
    <t>K9WKT6_9CYAN</t>
  </si>
  <si>
    <t>Microcoleus sp. PCC 7113</t>
  </si>
  <si>
    <t>A0YQT1</t>
  </si>
  <si>
    <t>A0YQT1_LYNSP</t>
  </si>
  <si>
    <t>Lyngbya sp. (strain PCC 8106) (Lyngbya aestuarii (strain CCY9616))</t>
  </si>
  <si>
    <t>Lyngbya</t>
  </si>
  <si>
    <t>A0A0C2LNE0</t>
  </si>
  <si>
    <t>A0A0C2LNE0_9CYAN</t>
  </si>
  <si>
    <t>Scytonema tolypothrichoides VB-61278</t>
  </si>
  <si>
    <t>Scytonema</t>
  </si>
  <si>
    <t>Scytonemataceae</t>
  </si>
  <si>
    <t>A0A2I8A7N3</t>
  </si>
  <si>
    <t>A0A2I8A7N3_9NOSO</t>
  </si>
  <si>
    <t>Nostoc sp. CENA543</t>
  </si>
  <si>
    <t>K9Q912</t>
  </si>
  <si>
    <t>K9Q912_9NOSO</t>
  </si>
  <si>
    <t>Nostoc sp. PCC 7107</t>
  </si>
  <si>
    <t>A0A1T4ZIA6</t>
  </si>
  <si>
    <t>A0A1T4ZIA6_9CYAN</t>
  </si>
  <si>
    <t>Planktothrix sp. PCC 11201</t>
  </si>
  <si>
    <t>A0A3C0N4N9</t>
  </si>
  <si>
    <t>A0A3C0N4N9_9CYAN</t>
  </si>
  <si>
    <t>Ribonuclease 3 (EC 3.1.26.3) (Fragment)</t>
  </si>
  <si>
    <t>Cyanobacteria bacterium UBA8543</t>
  </si>
  <si>
    <t>A0A350Y2Z4</t>
  </si>
  <si>
    <t>A0A350Y2Z4_9CYAN</t>
  </si>
  <si>
    <t>Cyanobacteria bacterium UBA11370</t>
  </si>
  <si>
    <t>A0A0M0SIB7</t>
  </si>
  <si>
    <t>A0A0M0SIB7_9CYAN</t>
  </si>
  <si>
    <t>Hapalosiphon sp. MRB220</t>
  </si>
  <si>
    <t>Hapalosiphon</t>
  </si>
  <si>
    <t>U5D8L7</t>
  </si>
  <si>
    <t>U5D8L7_9CHRO</t>
  </si>
  <si>
    <t>Rubidibacter lacunae KORDI 51-2</t>
  </si>
  <si>
    <t>Rubidibacter</t>
  </si>
  <si>
    <t>A0A2Z6D1W8</t>
  </si>
  <si>
    <t>A0A2Z6D1W8_9NOSO</t>
  </si>
  <si>
    <t>Nostoc sp. HK-01</t>
  </si>
  <si>
    <t>M1WR58</t>
  </si>
  <si>
    <t>M1WR58_9NOST</t>
  </si>
  <si>
    <t>Richelia intracellularis HH01</t>
  </si>
  <si>
    <t>Richelia</t>
  </si>
  <si>
    <t>A0A1Z4GNZ8</t>
  </si>
  <si>
    <t>A0A1Z4GNZ8_9CYAN</t>
  </si>
  <si>
    <t>Anabaenopsis circularis NIES-21</t>
  </si>
  <si>
    <t>Anabaenopsis</t>
  </si>
  <si>
    <t>A0A2H2XDI1</t>
  </si>
  <si>
    <t>A0A2H2XDI1_9CYAN</t>
  </si>
  <si>
    <t>Calothrix sp. NIES-4071</t>
  </si>
  <si>
    <t>A0A0S3TK91</t>
  </si>
  <si>
    <t>A0A0S3TK91_9CYAN</t>
  </si>
  <si>
    <t>Fischerella sp. NIES-3754</t>
  </si>
  <si>
    <t>A0A1C0V4Z4</t>
  </si>
  <si>
    <t>A0A1C0V4Z4_9NOSO</t>
  </si>
  <si>
    <t>Nostoc sp. MBR 210</t>
  </si>
  <si>
    <t>A0A2K8SLC3</t>
  </si>
  <si>
    <t>A0A2K8SLC3_9NOSO</t>
  </si>
  <si>
    <t>Nostoc flagelliforme CCNUN1</t>
  </si>
  <si>
    <t>A0A0S3U2H9</t>
  </si>
  <si>
    <t>A0A0S3U2H9_9CYAN</t>
  </si>
  <si>
    <t>Leptolyngbya sp. NIES-3755</t>
  </si>
  <si>
    <t>A0A2H6LQJ4</t>
  </si>
  <si>
    <t>A0A2H6LQJ4_9NOSO</t>
  </si>
  <si>
    <t>Nostoc cycadae WK-1</t>
  </si>
  <si>
    <t>K9ZB15</t>
  </si>
  <si>
    <t>K9ZB15_ANACC</t>
  </si>
  <si>
    <t>Anabaena cylindrica (strain ATCC 27899 / PCC 7122)</t>
  </si>
  <si>
    <t>K9UBM9</t>
  </si>
  <si>
    <t>K9UBM9_CHAP6</t>
  </si>
  <si>
    <t>Chamaesiphon minutus (strain ATCC 27169 / PCC 6605)</t>
  </si>
  <si>
    <t>A0A1Z4U5Z5</t>
  </si>
  <si>
    <t>A0A1Z4U5Z5_9CYAN</t>
  </si>
  <si>
    <t>Aulosira laxa NIES-50</t>
  </si>
  <si>
    <t>Aulosira</t>
  </si>
  <si>
    <t>Fortieaceae</t>
  </si>
  <si>
    <t>A0A235IG49</t>
  </si>
  <si>
    <t>A0A235IG49_9NOSO</t>
  </si>
  <si>
    <t>Nostoc sp. 'Peltigera membranacea cyanobiont' 213</t>
  </si>
  <si>
    <t>A0A1S2A1N0</t>
  </si>
  <si>
    <t>A0A1S2A1N0_9CYAN</t>
  </si>
  <si>
    <t>Cylindrospermopsis raciborskii MVCC14</t>
  </si>
  <si>
    <t>A0A139WRY8</t>
  </si>
  <si>
    <t>A0A139WRY8_9CYAN</t>
  </si>
  <si>
    <t>Scytonema hofmannii PCC 7110</t>
  </si>
  <si>
    <t>A0A2W7A8G9</t>
  </si>
  <si>
    <t>A0A2W7A8G9_9CYAN</t>
  </si>
  <si>
    <t>A0A252DRT6</t>
  </si>
  <si>
    <t>A0A252DRT6_9NOSO</t>
  </si>
  <si>
    <t>Nostoc sp. 106C</t>
  </si>
  <si>
    <t>A0A1Z4K6T6</t>
  </si>
  <si>
    <t>A0A1Z4K6T6_9CYAN</t>
  </si>
  <si>
    <t>Calothrix brevissima NIES-22</t>
  </si>
  <si>
    <t>A0A1J1L6Y5</t>
  </si>
  <si>
    <t>A0A1J1L6Y5_PLARU</t>
  </si>
  <si>
    <t>Planktothrix rubescens</t>
  </si>
  <si>
    <t>A0A1M3H6K3</t>
  </si>
  <si>
    <t>A0A1M3H6K3_9PROT</t>
  </si>
  <si>
    <t>Alphaproteobacteria bacterium 41-28</t>
  </si>
  <si>
    <t>Proteobacteria</t>
  </si>
  <si>
    <t>A0A0K2M1G7</t>
  </si>
  <si>
    <t>A0A0K2M1G7_9NOST</t>
  </si>
  <si>
    <t>Anabaena sp. WA102</t>
  </si>
  <si>
    <t>K9S4Y3</t>
  </si>
  <si>
    <t>K9S4Y3_9CYAN</t>
  </si>
  <si>
    <t>Geitlerinema sp. PCC 7407</t>
  </si>
  <si>
    <t>Geitlerinema</t>
  </si>
  <si>
    <t>A0A2A2TQD9</t>
  </si>
  <si>
    <t>A0A2A2TQD9_9CYAN</t>
  </si>
  <si>
    <t>Calothrix elsteri CCALA 953</t>
  </si>
  <si>
    <t>A0A1E5QF26</t>
  </si>
  <si>
    <t>A0A1E5QF26_9CYAN</t>
  </si>
  <si>
    <t>Desertifilum sp. IPPAS B-1220</t>
  </si>
  <si>
    <t>Desertifilum</t>
  </si>
  <si>
    <t>Desertifilaceae</t>
  </si>
  <si>
    <t>K9WV92</t>
  </si>
  <si>
    <t>K9WV92_9NOST</t>
  </si>
  <si>
    <t>Cylindrospermum stagnale PCC 7417</t>
  </si>
  <si>
    <t>Cylindrospermum</t>
  </si>
  <si>
    <t>A0A2Z6CEH5</t>
  </si>
  <si>
    <t>A0A2Z6CEH5_PLAAG</t>
  </si>
  <si>
    <t>Planktothrix agardhii NIES-204</t>
  </si>
  <si>
    <t>A0A533ND25</t>
  </si>
  <si>
    <t>A0A533ND25_9CYAN</t>
  </si>
  <si>
    <t>Hormoscilla sp. GUM007</t>
  </si>
  <si>
    <t>Hormoscilla</t>
  </si>
  <si>
    <t>Gomontiellaceae</t>
  </si>
  <si>
    <t>A0A1Z4TK70</t>
  </si>
  <si>
    <t>A0A1Z4TK70_9CYAN</t>
  </si>
  <si>
    <t>Fischerella sp. NIES-4106</t>
  </si>
  <si>
    <t>A0A5B7UDN4</t>
  </si>
  <si>
    <t>A0A5B7UDN4_9FLAO</t>
  </si>
  <si>
    <t>Elizabethkingia sp. JS20170427COW</t>
  </si>
  <si>
    <t>Elizabethkingia</t>
  </si>
  <si>
    <t>A0A1Z4MFD0</t>
  </si>
  <si>
    <t>A0A1Z4MFD0_MICDP</t>
  </si>
  <si>
    <t>Fremyella diplosiphon NIES-3275</t>
  </si>
  <si>
    <t>Microchaete</t>
  </si>
  <si>
    <t>Rivulariaceae</t>
  </si>
  <si>
    <t>A0A2H6B7J7</t>
  </si>
  <si>
    <t>A0A2H6B7J7_9BACT</t>
  </si>
  <si>
    <t>Ribonuclease 3 (EC 3.1.26.3)</t>
  </si>
  <si>
    <t>bacterium HR41</t>
  </si>
  <si>
    <t>A0A1B7WEJ2</t>
  </si>
  <si>
    <t>A0A1B7WEJ2_9NOST</t>
  </si>
  <si>
    <t>Anabaena sp. MDT14b</t>
  </si>
  <si>
    <t>A0A1F4QIL3</t>
  </si>
  <si>
    <t>A0A1F4QIL3_9BACT</t>
  </si>
  <si>
    <t>candidate division NC10 bacterium RIFCSPLOWO2_12_FULL_66_18</t>
  </si>
  <si>
    <t>A0A1Z4PYT8</t>
  </si>
  <si>
    <t>A0A1Z4PYT8_9CYAN</t>
  </si>
  <si>
    <t>Scytonema sp. NIES-4073</t>
  </si>
  <si>
    <t>A0A2P8QMM8</t>
  </si>
  <si>
    <t>A0A2P8QMM8_9CYAN</t>
  </si>
  <si>
    <t>Chroococcidiopsis sp. CCALA 051</t>
  </si>
  <si>
    <t>A0A4R4IVH5</t>
  </si>
  <si>
    <t>A0A4R4IVH5_9CYAN</t>
  </si>
  <si>
    <t>Scytonema millei VB511283</t>
  </si>
  <si>
    <t>A0A2T1FPE1</t>
  </si>
  <si>
    <t>A0A2T1FPE1_9CYAN</t>
  </si>
  <si>
    <t>filamentous cyanobacterium Phorm 6</t>
  </si>
  <si>
    <t>A0A1Z4HVZ6</t>
  </si>
  <si>
    <t>A0A1Z4HVZ6_9NOSO</t>
  </si>
  <si>
    <t>Nostoc carneum NIES-2107</t>
  </si>
  <si>
    <t>U7QGL0</t>
  </si>
  <si>
    <t>U7QGL0_9CYAN</t>
  </si>
  <si>
    <t>Lyngbya aestuarii BL J</t>
  </si>
  <si>
    <t>A0A166KGD7</t>
  </si>
  <si>
    <t>A0A166KGD7_NODSP</t>
  </si>
  <si>
    <t>Nodularia spumigena CENA596</t>
  </si>
  <si>
    <t>A0A0C2L6X5</t>
  </si>
  <si>
    <t>A0A0C2L6X5_9CYAN</t>
  </si>
  <si>
    <t>Tolypothrix campylonemoides VB511288</t>
  </si>
  <si>
    <t>A0A2N6K2K4</t>
  </si>
  <si>
    <t>A0A2N6K2K4_FISMU</t>
  </si>
  <si>
    <t>Fischerella muscicola CCMEE 5323</t>
  </si>
  <si>
    <t>A0A2T1EM04</t>
  </si>
  <si>
    <t>A0A2T1EM04_9CHRO</t>
  </si>
  <si>
    <t>Chlorogloea sp. CCALA 695</t>
  </si>
  <si>
    <t>Chlorogloea</t>
  </si>
  <si>
    <t>Entophysalidaceae</t>
  </si>
  <si>
    <t>A0A1W5CGK8</t>
  </si>
  <si>
    <t>A0A1W5CGK8_9NOST</t>
  </si>
  <si>
    <t>Anabaena sp. 39858</t>
  </si>
  <si>
    <t>A0A1Z4SMG1</t>
  </si>
  <si>
    <t>A0A1Z4SMG1_9CYAN</t>
  </si>
  <si>
    <t>Calothrix sp. NIES-4105</t>
  </si>
  <si>
    <t>A0A1J1JJS7</t>
  </si>
  <si>
    <t>A0A1J1JJS7_PLAAG</t>
  </si>
  <si>
    <t>Planktothrix agardhii (Oscillatoria agardhii)</t>
  </si>
  <si>
    <t>A0A218Q9H2</t>
  </si>
  <si>
    <t>A0A218Q9H2_9CYAN</t>
  </si>
  <si>
    <t>Nodularia sp. NIES-3585</t>
  </si>
  <si>
    <t>A0A1Y0RPX2</t>
  </si>
  <si>
    <t>A0A1Y0RPX2_9CYAN</t>
  </si>
  <si>
    <t>Nostocales cyanobacterium HT-58-2</t>
  </si>
  <si>
    <t>D4TKB6</t>
  </si>
  <si>
    <t>D4TKB6_9CYAN</t>
  </si>
  <si>
    <t>Cylindrospermopsis raciborskii CS-505</t>
  </si>
  <si>
    <t>A0A1Z4J4I2</t>
  </si>
  <si>
    <t>A0A1Z4J4I2_9CYAN</t>
  </si>
  <si>
    <t>Scytonema sp. HK-05</t>
  </si>
  <si>
    <t>A0A1Z4VHI6</t>
  </si>
  <si>
    <t>A0A1Z4VHI6_9CYAN</t>
  </si>
  <si>
    <t>Raphidiopsis curvata NIES-932</t>
  </si>
  <si>
    <t>Raphidiopsis</t>
  </si>
  <si>
    <t>A0A1Z4QL28</t>
  </si>
  <si>
    <t>A0A1Z4QL28_9NOST</t>
  </si>
  <si>
    <t>Cylindrospermum sp. NIES-4074</t>
  </si>
  <si>
    <t>A0A0B0QJH1</t>
  </si>
  <si>
    <t>A0A0B0QJH1_APHFL</t>
  </si>
  <si>
    <t>Aphanizomenon flos-aquae 2012/KM1/D3</t>
  </si>
  <si>
    <t>A0A0R0MCP4</t>
  </si>
  <si>
    <t>A0A0R0MCP4_9CYAN</t>
  </si>
  <si>
    <t>Cylindrospermopsis sp. CR12</t>
  </si>
  <si>
    <t>A0A2T2RMS0</t>
  </si>
  <si>
    <t>A0A2T2RMS0_9CYAN</t>
  </si>
  <si>
    <t>Cyanobacteria bacterium QH_9_48_43</t>
  </si>
  <si>
    <t>A0A1C0VVG0</t>
  </si>
  <si>
    <t>A0A1C0VVG0_9CYAN</t>
  </si>
  <si>
    <t>Oscillatoriales cyanobacterium USR001</t>
  </si>
  <si>
    <t>A0A0M1JN81</t>
  </si>
  <si>
    <t>A0A0M1JN81_9CYAN</t>
  </si>
  <si>
    <t>Planktothricoides sp. SR001</t>
  </si>
  <si>
    <t>Planktothricoides</t>
  </si>
  <si>
    <t>A0A367R4R0</t>
  </si>
  <si>
    <t>A0A367R4R0_9NOSO</t>
  </si>
  <si>
    <t>Nostoc minutum NIES-26</t>
  </si>
  <si>
    <t>A0A3M0YDQ5</t>
  </si>
  <si>
    <t>A0A3M0YDQ5_9CYAN</t>
  </si>
  <si>
    <t>Cyanobacteria bacterium J149</t>
  </si>
  <si>
    <t>A0A2T2RBK1</t>
  </si>
  <si>
    <t>A0A2T2RBK1_9CYAN</t>
  </si>
  <si>
    <t>Cyanobacteria bacterium SW_9_44_58</t>
  </si>
  <si>
    <t>A0A367QVV2</t>
  </si>
  <si>
    <t>A0A367QVV2_9NOSO</t>
  </si>
  <si>
    <t>Nostoc sp. ATCC 43529</t>
  </si>
  <si>
    <t>A0A538EUY5</t>
  </si>
  <si>
    <t>A0A538EUY5_9ACTN</t>
  </si>
  <si>
    <t>Ribonuclease III</t>
  </si>
  <si>
    <t>Actinobacteria bacterium</t>
  </si>
  <si>
    <t>A0A2G3P793</t>
  </si>
  <si>
    <t>A0A2G3P793_9CHRO</t>
  </si>
  <si>
    <t>Cyanobacterium aponinum IPPAS B-1201</t>
  </si>
  <si>
    <t>A0A098TJP5</t>
  </si>
  <si>
    <t>A0A098TJP5_9CYAN</t>
  </si>
  <si>
    <t>Neosynechococcus sphagnicola sy1</t>
  </si>
  <si>
    <t>Neosynechococcus</t>
  </si>
  <si>
    <t>A0A3D2D4L2</t>
  </si>
  <si>
    <t>A0A3D2D4L2_9FIRM</t>
  </si>
  <si>
    <t>Clostridiales bacterium</t>
  </si>
  <si>
    <t>Firmicutes</t>
  </si>
  <si>
    <t>A0A367R4C4</t>
  </si>
  <si>
    <t>A0A367R4C4_NOSPU</t>
  </si>
  <si>
    <t>Nostoc punctiforme NIES-2108</t>
  </si>
  <si>
    <t>D4TRN2</t>
  </si>
  <si>
    <t>D4TRN2_9CYAN</t>
  </si>
  <si>
    <t>Raphidiopsis brookii D9</t>
  </si>
  <si>
    <t>D8G7J2</t>
  </si>
  <si>
    <t>D8G7J2_9CYAN</t>
  </si>
  <si>
    <t>[Oscillatoria] sp. PCC 6506</t>
  </si>
  <si>
    <t>Kamptonema</t>
  </si>
  <si>
    <t>A0A2C6WCB1</t>
  </si>
  <si>
    <t>A0A2C6WCB1_NOSLI</t>
  </si>
  <si>
    <t>Nostoc linckia z16</t>
  </si>
  <si>
    <t>A0A533NRY6</t>
  </si>
  <si>
    <t>A0A533NRY6_9CYAN</t>
  </si>
  <si>
    <t>Hormoscilla sp. GUM202</t>
  </si>
  <si>
    <t>A0A0T7BVN6</t>
  </si>
  <si>
    <t>A0A0T7BVN6_9CYAN</t>
  </si>
  <si>
    <t>Calothrix sp. 336/3</t>
  </si>
  <si>
    <t>A0A1Z4IF89</t>
  </si>
  <si>
    <t>A0A1Z4IF89_9NOSO</t>
  </si>
  <si>
    <t>Nostoc sp. NIES-2111</t>
  </si>
  <si>
    <t>A0A433VGL2</t>
  </si>
  <si>
    <t>A0A433VGL2_9CYAN</t>
  </si>
  <si>
    <t>Calothrix desertica PCC 7102</t>
  </si>
  <si>
    <t>A0A2S6CYI0</t>
  </si>
  <si>
    <t>A0A2S6CYI0_9CYAN</t>
  </si>
  <si>
    <t>Cuspidothrix issatschenkoi CHARLIE-1</t>
  </si>
  <si>
    <t>Cuspidothrix</t>
  </si>
  <si>
    <t>A0A2T1E172</t>
  </si>
  <si>
    <t>A0A2T1E172_9CYAN</t>
  </si>
  <si>
    <t>filamentous cyanobacterium Phorm 46</t>
  </si>
  <si>
    <t>A0A2L2N6T5</t>
  </si>
  <si>
    <t>A0A2L2N6T5_9NOSO</t>
  </si>
  <si>
    <t>Nostoc sp. 'Peltigera membranacea cyanobiont' N6</t>
  </si>
  <si>
    <t>A0A077JHS4</t>
  </si>
  <si>
    <t>A0A077JHS4_9CYAN</t>
  </si>
  <si>
    <t>cyanobacterium endosymbiont of Epithemia turgida isolate EtSB Lake Yunoko</t>
  </si>
  <si>
    <t>M1WNH3</t>
  </si>
  <si>
    <t>M1WNH3_9NOST</t>
  </si>
  <si>
    <t>Richelia intracellularis HM01</t>
  </si>
  <si>
    <t>K9VUQ4</t>
  </si>
  <si>
    <t>K9VUQ4_9CYAN</t>
  </si>
  <si>
    <t>Crinalium epipsammum PCC 9333</t>
  </si>
  <si>
    <t>Crinalium</t>
  </si>
  <si>
    <t>A0A252EA02</t>
  </si>
  <si>
    <t>A0A252EA02_9NOSO</t>
  </si>
  <si>
    <t>Nostoc sp. T09</t>
  </si>
  <si>
    <t>A0A563VTT9</t>
  </si>
  <si>
    <t>A0A563VTT9_9CYAN</t>
  </si>
  <si>
    <t>Hyella patelloides LEGE 07179</t>
  </si>
  <si>
    <t>Hyella</t>
  </si>
  <si>
    <t>Hyellaceae</t>
  </si>
  <si>
    <t>B4VNG2</t>
  </si>
  <si>
    <t>B4VNG2_9CYAN</t>
  </si>
  <si>
    <t>Coleofasciculus chthonoplastes PCC 7420</t>
  </si>
  <si>
    <t>Coleofasciculus</t>
  </si>
  <si>
    <t>A0A3F3KJZ7</t>
  </si>
  <si>
    <t>A0A3F3KJZ7_9CYAN</t>
  </si>
  <si>
    <t>Cylindrospermopsis raciborskii S05</t>
  </si>
  <si>
    <t>A0A3D5GCE7</t>
  </si>
  <si>
    <t>A0A3D5GCE7_9CYAN</t>
  </si>
  <si>
    <t>Microcoleaceae bacterium UBA9251</t>
  </si>
  <si>
    <t>K9U508</t>
  </si>
  <si>
    <t>K9U508_CHRTP</t>
  </si>
  <si>
    <t>Chroococcidiopsis thermalis (strain PCC 7203)</t>
  </si>
  <si>
    <t>A0A2N6MI27</t>
  </si>
  <si>
    <t>A0A2N6MI27_9CYAN</t>
  </si>
  <si>
    <t>Fischerella thermalis CCMEE 5201</t>
  </si>
  <si>
    <t>is selected</t>
  </si>
  <si>
    <t>formule</t>
  </si>
  <si>
    <t>seq-f</t>
  </si>
  <si>
    <t>seq-t</t>
  </si>
  <si>
    <t>hmm-f</t>
  </si>
  <si>
    <t>hmm-t</t>
  </si>
  <si>
    <t>score</t>
  </si>
  <si>
    <t>E-value</t>
  </si>
  <si>
    <t>A0A5Q4HDN8</t>
  </si>
  <si>
    <t>A0A5Q4HDN8_9CYAN</t>
  </si>
  <si>
    <t>A0A2N6MCI3</t>
  </si>
  <si>
    <t>A0A2N6MCI3_9CYAN</t>
  </si>
  <si>
    <t>A0A5Q4EHE7</t>
  </si>
  <si>
    <t>A0A5Q4EHE7_9CYAN</t>
  </si>
  <si>
    <t>A0A3B8JE98</t>
  </si>
  <si>
    <t>A0A3B8JE98_9CYAN</t>
  </si>
  <si>
    <t>True</t>
  </si>
  <si>
    <t>sensitivity</t>
  </si>
  <si>
    <t>1 - specificity</t>
  </si>
  <si>
    <t>hmmsearch</t>
  </si>
  <si>
    <t>-</t>
  </si>
  <si>
    <t>search</t>
  </si>
  <si>
    <t>a</t>
  </si>
  <si>
    <t>sequence</t>
  </si>
  <si>
    <t>database</t>
  </si>
  <si>
    <t>with</t>
  </si>
  <si>
    <t>profile</t>
  </si>
  <si>
    <t>HMM</t>
  </si>
  <si>
    <t>HMMER</t>
  </si>
  <si>
    <t>(Oct</t>
  </si>
  <si>
    <t>2003)</t>
  </si>
  <si>
    <t>Copyright</t>
  </si>
  <si>
    <t>(C)</t>
  </si>
  <si>
    <t>1992-2003</t>
  </si>
  <si>
    <t>HHMI/Washington</t>
  </si>
  <si>
    <t>University</t>
  </si>
  <si>
    <t>School</t>
  </si>
  <si>
    <t>of</t>
  </si>
  <si>
    <t>Medicine</t>
  </si>
  <si>
    <t>Freely</t>
  </si>
  <si>
    <t>distributed</t>
  </si>
  <si>
    <t>under</t>
  </si>
  <si>
    <t>the</t>
  </si>
  <si>
    <t>GNU</t>
  </si>
  <si>
    <t>General</t>
  </si>
  <si>
    <t>Public</t>
  </si>
  <si>
    <t>License</t>
  </si>
  <si>
    <t>(GPL)</t>
  </si>
  <si>
    <t>file:</t>
  </si>
  <si>
    <t>prots9.hmm</t>
  </si>
  <si>
    <t>[prots9]</t>
  </si>
  <si>
    <t>Sequence</t>
  </si>
  <si>
    <t>database:</t>
  </si>
  <si>
    <t>prots_domain_pr9.fasta</t>
  </si>
  <si>
    <t>per-sequence</t>
  </si>
  <si>
    <t>cutoff:</t>
  </si>
  <si>
    <t>[none]</t>
  </si>
  <si>
    <t>per-domain</t>
  </si>
  <si>
    <t>Eval</t>
  </si>
  <si>
    <t>&lt;=</t>
  </si>
  <si>
    <t>0.1</t>
  </si>
  <si>
    <t>Query</t>
  </si>
  <si>
    <t>HMM:</t>
  </si>
  <si>
    <t>prots9</t>
  </si>
  <si>
    <t>Accession:</t>
  </si>
  <si>
    <t>Description:</t>
  </si>
  <si>
    <t>[HMM</t>
  </si>
  <si>
    <t>has</t>
  </si>
  <si>
    <t>been</t>
  </si>
  <si>
    <t>calibrated;</t>
  </si>
  <si>
    <t>E-values</t>
  </si>
  <si>
    <t>are</t>
  </si>
  <si>
    <t>empirical</t>
  </si>
  <si>
    <t>estimates]</t>
  </si>
  <si>
    <t>Scores</t>
  </si>
  <si>
    <t>for</t>
  </si>
  <si>
    <t>complete</t>
  </si>
  <si>
    <t>sequences</t>
  </si>
  <si>
    <t>(score</t>
  </si>
  <si>
    <t>includes</t>
  </si>
  <si>
    <t>all</t>
  </si>
  <si>
    <t>domains):</t>
  </si>
  <si>
    <t>Description</t>
  </si>
  <si>
    <t>Score</t>
  </si>
  <si>
    <t>N</t>
  </si>
  <si>
    <t>--------</t>
  </si>
  <si>
    <t>-----------</t>
  </si>
  <si>
    <t>-----</t>
  </si>
  <si>
    <t>-------</t>
  </si>
  <si>
    <t>---</t>
  </si>
  <si>
    <t>tr|A0A367QVV2|A0A367QVV2_9NOSO</t>
  </si>
  <si>
    <t>Ribonuclease</t>
  </si>
  <si>
    <t>OS=Nost</t>
  </si>
  <si>
    <t>455.3</t>
  </si>
  <si>
    <t>5.9e-134</t>
  </si>
  <si>
    <t>tr|A0A1Z4H6J6|A0A1Z4H6J6_9CYAN</t>
  </si>
  <si>
    <t>OS=Calo</t>
  </si>
  <si>
    <t>454.9</t>
  </si>
  <si>
    <t>7.3e-134</t>
  </si>
  <si>
    <t>tr|A0A2C6WCB1|A0A2C6WCB1_NOSLI</t>
  </si>
  <si>
    <t>454.6</t>
  </si>
  <si>
    <t>9.3e-134</t>
  </si>
  <si>
    <t>tr|A0A1Z4K6T6|A0A1Z4K6T6_9CYAN</t>
  </si>
  <si>
    <t>452.8</t>
  </si>
  <si>
    <t>3.3e-133</t>
  </si>
  <si>
    <t>tr|A0A1Z4G6S2|A0A1Z4G6S2_9CYAN</t>
  </si>
  <si>
    <t>452.6</t>
  </si>
  <si>
    <t>3.8e-133</t>
  </si>
  <si>
    <t>tr|A0A0D6KGH7|A0A0D6KGH7_9CYAN</t>
  </si>
  <si>
    <t>OS=Toly</t>
  </si>
  <si>
    <t>451.5</t>
  </si>
  <si>
    <t>tr|A0A1Z4MFD0|A0A1Z4MFD0_MICDP</t>
  </si>
  <si>
    <t>OS=Frem</t>
  </si>
  <si>
    <t>tr|A0A1Z4HVZ6|A0A1Z4HVZ6_9NOSO</t>
  </si>
  <si>
    <t>tr|A0A0M4T0S9|A0A0M4T0S9_9NOSO</t>
  </si>
  <si>
    <t>451.0</t>
  </si>
  <si>
    <t>1.2e-132</t>
  </si>
  <si>
    <t>tr|A0A1Z4U5Z5|A0A1Z4U5Z5_9CYAN</t>
  </si>
  <si>
    <t>OS=Aulo</t>
  </si>
  <si>
    <t>450.8</t>
  </si>
  <si>
    <t>1.3e-132</t>
  </si>
  <si>
    <t>tr|A0A1Z4N6T3|A0A1Z4N6T3_9CYAN</t>
  </si>
  <si>
    <t>tr|A0A252EA02|A0A252EA02_9NOSO</t>
  </si>
  <si>
    <t>449.9</t>
  </si>
  <si>
    <t>2.4e-132</t>
  </si>
  <si>
    <t>tr|A0A1Z4KXQ7|A0A1Z4KXQ7_NOSLI</t>
  </si>
  <si>
    <t>449.8</t>
  </si>
  <si>
    <t>2.6e-132</t>
  </si>
  <si>
    <t>tr|A0A218QFI4|A0A218QFI4_9CYAN</t>
  </si>
  <si>
    <t>449.5</t>
  </si>
  <si>
    <t>3.2e-132</t>
  </si>
  <si>
    <t>tr|A0A1U7IX24|A0A1U7IX24_9NOSO</t>
  </si>
  <si>
    <t>449.0</t>
  </si>
  <si>
    <t>4.4e-132</t>
  </si>
  <si>
    <t>tr|A0A1C0V4Z4|A0A1C0V4Z4_9NOSO</t>
  </si>
  <si>
    <t>448.8</t>
  </si>
  <si>
    <t>5.1e-132</t>
  </si>
  <si>
    <t>tr|A0A1Z4S338|A0A1Z4S338_9NOSO</t>
  </si>
  <si>
    <t>448.7</t>
  </si>
  <si>
    <t>5.4e-132</t>
  </si>
  <si>
    <t>tr|A0A252DRT6|A0A252DRT6_9NOSO</t>
  </si>
  <si>
    <t>448.6</t>
  </si>
  <si>
    <t>5.8e-132</t>
  </si>
  <si>
    <t>tr|A0A252DCP7|A0A252DCP7_9NOSO</t>
  </si>
  <si>
    <t>tr|Q3MF15|Q3MF15_TRIV2</t>
  </si>
  <si>
    <t>OS=Tric</t>
  </si>
  <si>
    <t>448.5</t>
  </si>
  <si>
    <t>6.2e-132</t>
  </si>
  <si>
    <t>tr|A0A1W5CGK8|A0A1W5CGK8_9NOST</t>
  </si>
  <si>
    <t>OS=Anab</t>
  </si>
  <si>
    <t>tr|A0A1Z4QL28|A0A1Z4QL28_9NOST</t>
  </si>
  <si>
    <t>OS=Cyli</t>
  </si>
  <si>
    <t>448.3</t>
  </si>
  <si>
    <t>7.3e-132</t>
  </si>
  <si>
    <t>tr|A0A367RCI9|A0A367RCI9_9NOSO</t>
  </si>
  <si>
    <t>447.0</t>
  </si>
  <si>
    <t>1.8e-131</t>
  </si>
  <si>
    <t>tr|K9WV92|K9WV92_9NOST</t>
  </si>
  <si>
    <t>446.5</t>
  </si>
  <si>
    <t>2.6e-131</t>
  </si>
  <si>
    <t>tr|A0A2R5FGH2|A0A2R5FGH2_NOSCO</t>
  </si>
  <si>
    <t>445.8</t>
  </si>
  <si>
    <t>4.2e-131</t>
  </si>
  <si>
    <t>sp|Q8YPT4|RNC2_NOSS1</t>
  </si>
  <si>
    <t>OS=No</t>
  </si>
  <si>
    <t>445.7</t>
  </si>
  <si>
    <t>4.4e-131</t>
  </si>
  <si>
    <t>tr|A0A1Z4KLH5|A0A1Z4KLH5_ANAVA</t>
  </si>
  <si>
    <t>tr|B2IXD5|B2IXD5_NOSP7</t>
  </si>
  <si>
    <t>445.3</t>
  </si>
  <si>
    <t>5.9e-131</t>
  </si>
  <si>
    <t>tr|A0A2N6KHK6|A0A2N6KHK6_9CYAN</t>
  </si>
  <si>
    <t>OS=Fisc</t>
  </si>
  <si>
    <t>444.7</t>
  </si>
  <si>
    <t>tr|A0A2N6MI27|A0A2N6MI27_9CYAN</t>
  </si>
  <si>
    <t>tr|A0A2N6M3K8|A0A2N6M3K8_9CYAN</t>
  </si>
  <si>
    <t>tr|A0A2N6LHW4|A0A2N6LHW4_9CYAN</t>
  </si>
  <si>
    <t>tr|A0A367R4R0|A0A367R4R0_9NOSO</t>
  </si>
  <si>
    <t>444.4</t>
  </si>
  <si>
    <t>1.1e-130</t>
  </si>
  <si>
    <t>tr|K9PM29|K9PM29_9CYAN</t>
  </si>
  <si>
    <t>443.9</t>
  </si>
  <si>
    <t>1.6e-130</t>
  </si>
  <si>
    <t>tr|A0A166KGD7|A0A166KGD7_NODSP</t>
  </si>
  <si>
    <t>OS=Nodu</t>
  </si>
  <si>
    <t>443.8</t>
  </si>
  <si>
    <t>tr|A0A367R4C4|A0A367R4C4_NOSPU</t>
  </si>
  <si>
    <t>443.6</t>
  </si>
  <si>
    <t>1.9e-130</t>
  </si>
  <si>
    <t>tr|A0A2N6KQ02|A0A2N6KQ02_9CYAN</t>
  </si>
  <si>
    <t>443.5</t>
  </si>
  <si>
    <t>tr|G6FVY0|G6FVY0_9CYAN</t>
  </si>
  <si>
    <t>tr|A0A0S3TK91|A0A0S3TK91_9CYAN</t>
  </si>
  <si>
    <t>tr|A0A1U7GWG8|A0A1U7GWG8_9CYAN</t>
  </si>
  <si>
    <t>tr|A0A2L2NUM5|A0A2L2NUM5_9NOSO</t>
  </si>
  <si>
    <t>2.1e-130</t>
  </si>
  <si>
    <t>tr|A0A0M0SIB7|A0A0M0SIB7_9CYAN</t>
  </si>
  <si>
    <t>OS=Hapa</t>
  </si>
  <si>
    <t>442.5</t>
  </si>
  <si>
    <t>tr|A0A2L2N6T5|A0A2L2N6T5_9NOSO</t>
  </si>
  <si>
    <t>442.4</t>
  </si>
  <si>
    <t>4.3e-130</t>
  </si>
  <si>
    <t>tr|A0A235IG49|A0A235IG49_9NOSO</t>
  </si>
  <si>
    <t>tr|A0A0C2L6X5|A0A0C2L6X5_9CYAN</t>
  </si>
  <si>
    <t>4.4e-130</t>
  </si>
  <si>
    <t>tr|A0A2K8SLC3|A0A2K8SLC3_9NOSO</t>
  </si>
  <si>
    <t>442.2</t>
  </si>
  <si>
    <t>5.1e-130</t>
  </si>
  <si>
    <t>tr|A0A0T7BVN6|A0A0T7BVN6_9CYAN</t>
  </si>
  <si>
    <t>442.1</t>
  </si>
  <si>
    <t>5.4e-130</t>
  </si>
  <si>
    <t>tr|A0A1Y0RPX2|A0A1Y0RPX2_9CYAN</t>
  </si>
  <si>
    <t>441.9</t>
  </si>
  <si>
    <t>6.2e-130</t>
  </si>
  <si>
    <t>tr|A0A2Z6D1W8|A0A2Z6D1W8_9NOSO</t>
  </si>
  <si>
    <t>6.3e-130</t>
  </si>
  <si>
    <t>tr|A0A1Z4GNZ8|A0A1Z4GNZ8_9CYAN</t>
  </si>
  <si>
    <t>tr|A0A2N6K2K4|A0A2N6K2K4_FISMU</t>
  </si>
  <si>
    <t>441.8</t>
  </si>
  <si>
    <t>6.9e-130</t>
  </si>
  <si>
    <t>tr|A0A1Z4J4I2|A0A1Z4J4I2_9CYAN</t>
  </si>
  <si>
    <t>OS=Scyt</t>
  </si>
  <si>
    <t>441.6</t>
  </si>
  <si>
    <t>7.8e-130</t>
  </si>
  <si>
    <t>tr|A0A1E2WL42|A0A1E2WL42_9NOSO</t>
  </si>
  <si>
    <t>441.5</t>
  </si>
  <si>
    <t>8.2e-130</t>
  </si>
  <si>
    <t>tr|A0A2D0H967|A0A2D0H967_9NOSO</t>
  </si>
  <si>
    <t>441.4</t>
  </si>
  <si>
    <t>8.8e-130</t>
  </si>
  <si>
    <t>tr|A0ZF95|A0ZF95_NODSP</t>
  </si>
  <si>
    <t>440.3</t>
  </si>
  <si>
    <t>1.9e-129</t>
  </si>
  <si>
    <t>tr|A0A235IFT0|A0A235IFT0_9NOSO</t>
  </si>
  <si>
    <t>tr|A0A433UFP2|A0A433UFP2_ANAVA</t>
  </si>
  <si>
    <t>440.2</t>
  </si>
  <si>
    <t>tr|A0A1Z4TK70|A0A1Z4TK70_9CYAN</t>
  </si>
  <si>
    <t>tr|A0A328IBF1|A0A328IBF1_9CYAN</t>
  </si>
  <si>
    <t>440.0</t>
  </si>
  <si>
    <t>2.3e-129</t>
  </si>
  <si>
    <t>tr|A0A4D9CE92|A0A4D9CE92_MASLA</t>
  </si>
  <si>
    <t>OS=Mast</t>
  </si>
  <si>
    <t>2.4e-129</t>
  </si>
  <si>
    <t>tr|A0A4Q9JA31|A0A4Q9JA31_9CYAN</t>
  </si>
  <si>
    <t>OS=West</t>
  </si>
  <si>
    <t>tr|A0A2H6LQJ4|A0A2H6LQJ4_9NOSO</t>
  </si>
  <si>
    <t>439.4</t>
  </si>
  <si>
    <t>3.6e-129</t>
  </si>
  <si>
    <t>tr|A0A1Z4V815|A0A1Z4V815_9CYAN</t>
  </si>
  <si>
    <t>OS=Doli</t>
  </si>
  <si>
    <t>439.1</t>
  </si>
  <si>
    <t>4.2e-129</t>
  </si>
  <si>
    <t>tr|A0A1Z4PYT8|A0A1Z4PYT8_9CYAN</t>
  </si>
  <si>
    <t>4.4e-129</t>
  </si>
  <si>
    <t>tr|A0A0C1NES4|A0A0C1NES4_9CYAN</t>
  </si>
  <si>
    <t>438.8</t>
  </si>
  <si>
    <t>5.2e-129</t>
  </si>
  <si>
    <t>tr|K9QRJ4|K9QRJ4_NOSS7</t>
  </si>
  <si>
    <t>438.3</t>
  </si>
  <si>
    <t>7.5e-129</t>
  </si>
  <si>
    <t>tr|A0A1Z4IF89|A0A1Z4IF89_9NOSO</t>
  </si>
  <si>
    <t>437.9</t>
  </si>
  <si>
    <t>tr|K9Q912|K9Q912_9NOSO</t>
  </si>
  <si>
    <t>437.6</t>
  </si>
  <si>
    <t>1.2e-128</t>
  </si>
  <si>
    <t>tr|A0A0K2M1G7|A0A0K2M1G7_9NOST</t>
  </si>
  <si>
    <t>436.5</t>
  </si>
  <si>
    <t>2.6e-128</t>
  </si>
  <si>
    <t>tr|K7WAL1|K7WAL1_9NOST</t>
  </si>
  <si>
    <t>436.4</t>
  </si>
  <si>
    <t>2.8e-128</t>
  </si>
  <si>
    <t>tr|A0A0B0QJH1|A0A0B0QJH1_APHFL</t>
  </si>
  <si>
    <t>OS=Apha</t>
  </si>
  <si>
    <t>436.1</t>
  </si>
  <si>
    <t>3.4e-128</t>
  </si>
  <si>
    <t>tr|A0A218Q9H2|A0A218Q9H2_9CYAN</t>
  </si>
  <si>
    <t>435.2</t>
  </si>
  <si>
    <t>6.6e-128</t>
  </si>
  <si>
    <t>tr|A0A1B7WRX7|A0A1B7WRX7_9NOST</t>
  </si>
  <si>
    <t>435.1</t>
  </si>
  <si>
    <t>6.7e-128</t>
  </si>
  <si>
    <t>tr|A0A5C0DMA4|A0A5C0DMA4_9CYAN</t>
  </si>
  <si>
    <t>434.9</t>
  </si>
  <si>
    <t>8.2e-128</t>
  </si>
  <si>
    <t>tr|A0A1B7UTD4|A0A1B7UTD4_9NOST</t>
  </si>
  <si>
    <t>434.8</t>
  </si>
  <si>
    <t>8.5e-128</t>
  </si>
  <si>
    <t>tr|A0A1B7V8S6|A0A1B7V8S6_9NOST</t>
  </si>
  <si>
    <t>tr|A0A0C2LNE0|A0A0C2LNE0_9CYAN</t>
  </si>
  <si>
    <t>434.6</t>
  </si>
  <si>
    <t>9.6e-128</t>
  </si>
  <si>
    <t>tr|A0A1Z4RJU8|A0A1Z4RJU8_9CYAN</t>
  </si>
  <si>
    <t>434.1</t>
  </si>
  <si>
    <t>1.4e-127</t>
  </si>
  <si>
    <t>tr|A0A480AF07|A0A480AF07_9CYAN</t>
  </si>
  <si>
    <t>433.8</t>
  </si>
  <si>
    <t>1.7e-127</t>
  </si>
  <si>
    <t>tr|A0A139WRY8|A0A139WRY8_9CYAN</t>
  </si>
  <si>
    <t>433.6</t>
  </si>
  <si>
    <t>1.9e-127</t>
  </si>
  <si>
    <t>tr|K9ZB15|K9ZB15_ANACC</t>
  </si>
  <si>
    <t>433.5</t>
  </si>
  <si>
    <t>2.1e-127</t>
  </si>
  <si>
    <t>tr|A0A2S6CYI0|A0A2S6CYI0_9CYAN</t>
  </si>
  <si>
    <t>OS=Cusp</t>
  </si>
  <si>
    <t>433.2</t>
  </si>
  <si>
    <t>2.6e-127</t>
  </si>
  <si>
    <t>tr|A0A433NK78|A0A433NK78_CHLFR</t>
  </si>
  <si>
    <t>OS=Chlo</t>
  </si>
  <si>
    <t>432.3</t>
  </si>
  <si>
    <t>4.8e-127</t>
  </si>
  <si>
    <t>tr|A0A433VGL2|A0A433VGL2_9CYAN</t>
  </si>
  <si>
    <t>431.9</t>
  </si>
  <si>
    <t>6.3e-127</t>
  </si>
  <si>
    <t>tr|A0A1B7VKL1|A0A1B7VKL1_9NOST</t>
  </si>
  <si>
    <t>431.4</t>
  </si>
  <si>
    <t>tr|A0A1B7X4X6|A0A1B7X4X6_APHFL</t>
  </si>
  <si>
    <t>tr|A0A1Q4RSC9|A0A1Q4RSC9_9CYAN</t>
  </si>
  <si>
    <t>430.6</t>
  </si>
  <si>
    <t>1.5e-126</t>
  </si>
  <si>
    <t>tr|A0A1B7VM66|A0A1B7VM66_APHFL</t>
  </si>
  <si>
    <t>430.3</t>
  </si>
  <si>
    <t>1.9e-126</t>
  </si>
  <si>
    <t>tr|A0A3D4C3H6|A0A3D4C3H6_9NOST</t>
  </si>
  <si>
    <t>tr|A0A1B7WEJ2|A0A1B7WEJ2_9NOST</t>
  </si>
  <si>
    <t>429.9</t>
  </si>
  <si>
    <t>2.5e-126</t>
  </si>
  <si>
    <t>tr|A0A2I8A7N3|A0A2I8A7N3_9NOSO</t>
  </si>
  <si>
    <t>429.6</t>
  </si>
  <si>
    <t>3.1e-126</t>
  </si>
  <si>
    <t>tr|D7E1Z3|D7E1Z3_NOSA0</t>
  </si>
  <si>
    <t>428.7</t>
  </si>
  <si>
    <t>5.9e-126</t>
  </si>
  <si>
    <t>tr|A0A1Z4ULR5|A0A1Z4ULR5_9CYAN</t>
  </si>
  <si>
    <t>OS=Spha</t>
  </si>
  <si>
    <t>427.6</t>
  </si>
  <si>
    <t>1.2e-125</t>
  </si>
  <si>
    <t>tr|A0A2H2XDI1|A0A2H2XDI1_9CYAN</t>
  </si>
  <si>
    <t>426.5</t>
  </si>
  <si>
    <t>2.6e-125</t>
  </si>
  <si>
    <t>tr|A0A1Z4SMG1|A0A1Z4SMG1_9CYAN</t>
  </si>
  <si>
    <t>tr|A0A480A5G6|A0A480A5G6_9CYAN</t>
  </si>
  <si>
    <t>424.7</t>
  </si>
  <si>
    <t>9.1e-125</t>
  </si>
  <si>
    <t>tr|D4TRN2|D4TRN2_9CYAN</t>
  </si>
  <si>
    <t>OS=Raph</t>
  </si>
  <si>
    <t>422.4</t>
  </si>
  <si>
    <t>4.7e-124</t>
  </si>
  <si>
    <t>tr|A0A4R4IVH5|A0A4R4IVH5_9CYAN</t>
  </si>
  <si>
    <t>422.1</t>
  </si>
  <si>
    <t>5.9e-124</t>
  </si>
  <si>
    <t>tr|A0A1X4G8Y5|A0A1X4G8Y5_9CYAN</t>
  </si>
  <si>
    <t>421.5</t>
  </si>
  <si>
    <t>8.8e-124</t>
  </si>
  <si>
    <t>tr|A0A1S2A1N0|A0A1S2A1N0_9CYAN</t>
  </si>
  <si>
    <t>421.4</t>
  </si>
  <si>
    <t>9.4e-124</t>
  </si>
  <si>
    <t>tr|M1WR58|M1WR58_9NOST</t>
  </si>
  <si>
    <t>OS=Rich</t>
  </si>
  <si>
    <t>420.6</t>
  </si>
  <si>
    <t>1.6e-123</t>
  </si>
  <si>
    <t>tr|A0A3F3KJZ7|A0A3F3KJZ7_9CYAN</t>
  </si>
  <si>
    <t>419.0</t>
  </si>
  <si>
    <t>4.7e-123</t>
  </si>
  <si>
    <t>tr|D4TKB6|D4TKB6_9CYAN</t>
  </si>
  <si>
    <t>tr|A0A0R0MCP4|A0A0R0MCP4_9CYAN</t>
  </si>
  <si>
    <t>4.8e-123</t>
  </si>
  <si>
    <t>tr|A0A2A2TQD9|A0A2A2TQD9_9CYAN</t>
  </si>
  <si>
    <t>417.5</t>
  </si>
  <si>
    <t>1.4e-122</t>
  </si>
  <si>
    <t>tr|K9UYQ4|K9UYQ4_9CYAN</t>
  </si>
  <si>
    <t>417.3</t>
  </si>
  <si>
    <t>1.5e-122</t>
  </si>
  <si>
    <t>tr|M1WNH3|M1WNH3_9NOST</t>
  </si>
  <si>
    <t>416.0</t>
  </si>
  <si>
    <t>3.9e-122</t>
  </si>
  <si>
    <t>tr|A0A1Z4VHI6|A0A1Z4VHI6_9CYAN</t>
  </si>
  <si>
    <t>415.9</t>
  </si>
  <si>
    <t>4.2e-122</t>
  </si>
  <si>
    <t>tr|A0A3D1PCT0|A0A3D1PCT0_9CYAN</t>
  </si>
  <si>
    <t>OS=Cyan</t>
  </si>
  <si>
    <t>411.2</t>
  </si>
  <si>
    <t>1.1e-120</t>
  </si>
  <si>
    <t>tr|A0A2P8QMM8|A0A2P8QMM8_9CYAN</t>
  </si>
  <si>
    <t>OS=Chro</t>
  </si>
  <si>
    <t>407.9</t>
  </si>
  <si>
    <t>1.1e-119</t>
  </si>
  <si>
    <t>tr|A0A2T1FRK3|A0A2T1FRK3_9CHRO</t>
  </si>
  <si>
    <t>405.6</t>
  </si>
  <si>
    <t>5.4e-119</t>
  </si>
  <si>
    <t>tr|K9U508|K9U508_CHRTP</t>
  </si>
  <si>
    <t>tr|A0A433VT26|A0A433VT26_9CYAN</t>
  </si>
  <si>
    <t>tr|A0A1Z4NE99|A0A1Z4NE99_9CYAN</t>
  </si>
  <si>
    <t>394.4</t>
  </si>
  <si>
    <t>1.2e-115</t>
  </si>
  <si>
    <t>tr|A0A2T1ENH8|A0A2T1ENH8_9CYAN</t>
  </si>
  <si>
    <t>OS=Lept</t>
  </si>
  <si>
    <t>390.3</t>
  </si>
  <si>
    <t>2.1e-114</t>
  </si>
  <si>
    <t>tr|F4XLE3|F4XLE3_9CYAN</t>
  </si>
  <si>
    <t>OS=Moor</t>
  </si>
  <si>
    <t>386.4</t>
  </si>
  <si>
    <t>3.1e-113</t>
  </si>
  <si>
    <t>tr|K9WKT6|K9WKT6_9CYAN</t>
  </si>
  <si>
    <t>OS=Micr</t>
  </si>
  <si>
    <t>381.3</t>
  </si>
  <si>
    <t>1.1e-111</t>
  </si>
  <si>
    <t>tr|A0A0F5YDT6|A0A0F5YDT6_9CYAN</t>
  </si>
  <si>
    <t>OS=Limn</t>
  </si>
  <si>
    <t>376.6</t>
  </si>
  <si>
    <t>2.9e-110</t>
  </si>
  <si>
    <t>tr|A0A0D8ZRU6|A0A0D8ZRU6_9CYAN</t>
  </si>
  <si>
    <t>OS=Alit</t>
  </si>
  <si>
    <t>376.4</t>
  </si>
  <si>
    <t>3.3e-110</t>
  </si>
  <si>
    <t>tr|U7QGL0|U7QGL0_9CYAN</t>
  </si>
  <si>
    <t>OS=Lyng</t>
  </si>
  <si>
    <t>371.4</t>
  </si>
  <si>
    <t>tr|A0YQT1|A0YQT1_LYNSP</t>
  </si>
  <si>
    <t>370.1</t>
  </si>
  <si>
    <t>2.6e-108</t>
  </si>
  <si>
    <t>tr|A0A2G4EX17|A0A2G4EX17_9CYAN</t>
  </si>
  <si>
    <t>OS=Tych</t>
  </si>
  <si>
    <t>366.0</t>
  </si>
  <si>
    <t>4.5e-107</t>
  </si>
  <si>
    <t>tr|A0A2T1C019|A0A2T1C019_9CYAN</t>
  </si>
  <si>
    <t>OS=Meri</t>
  </si>
  <si>
    <t>365.4</t>
  </si>
  <si>
    <t>6.6e-107</t>
  </si>
  <si>
    <t>tr|A0A355DU66|A0A355DU66_9CYAN</t>
  </si>
  <si>
    <t>364.4</t>
  </si>
  <si>
    <t>1.3e-106</t>
  </si>
  <si>
    <t>tr|A0A350Y2Z4|A0A350Y2Z4_9CYAN</t>
  </si>
  <si>
    <t>364.2</t>
  </si>
  <si>
    <t>1.5e-106</t>
  </si>
  <si>
    <t>tr|D8G7J2|D8G7J2_9CYAN</t>
  </si>
  <si>
    <t>OS=[Osc</t>
  </si>
  <si>
    <t>363.8</t>
  </si>
  <si>
    <t>tr|A0A1J1LL87|A0A1J1LL87_9CYAN</t>
  </si>
  <si>
    <t>OS=Plan</t>
  </si>
  <si>
    <t>362.6</t>
  </si>
  <si>
    <t>4.5e-106</t>
  </si>
  <si>
    <t>tr|A0A3D5GCE7|A0A3D5GCE7_9CYAN</t>
  </si>
  <si>
    <t>362.3</t>
  </si>
  <si>
    <t>5.5e-106</t>
  </si>
  <si>
    <t>tr|A0A355CJD2|A0A355CJD2_9CYAN</t>
  </si>
  <si>
    <t>tr|A0A1C0VVG0|A0A1C0VVG0_9CYAN</t>
  </si>
  <si>
    <t>OS=Osci</t>
  </si>
  <si>
    <t>360.5</t>
  </si>
  <si>
    <t>1.9e-105</t>
  </si>
  <si>
    <t>tr|A0A1J5GK72|A0A1J5GK72_9CYAN</t>
  </si>
  <si>
    <t>359.6</t>
  </si>
  <si>
    <t>3.7e-105</t>
  </si>
  <si>
    <t>tr|A0A1T4ZIA6|A0A1T4ZIA6_9CYAN</t>
  </si>
  <si>
    <t>359.1</t>
  </si>
  <si>
    <t>5.1e-105</t>
  </si>
  <si>
    <t>tr|K9VUQ4|K9VUQ4_9CYAN</t>
  </si>
  <si>
    <t>OS=Crin</t>
  </si>
  <si>
    <t>358.2</t>
  </si>
  <si>
    <t>9.7e-105</t>
  </si>
  <si>
    <t>tr|A0A073CCY5|A0A073CCY5_PLAAG</t>
  </si>
  <si>
    <t>357.0</t>
  </si>
  <si>
    <t>2.3e-104</t>
  </si>
  <si>
    <t>tr|A0A1J1L6Y5|A0A1J1L6Y5_PLARU</t>
  </si>
  <si>
    <t>tr|A0A4P5ZRU3|A0A4P5ZRU3_PLAAG</t>
  </si>
  <si>
    <t>tr|A0A2Z6CEH5|A0A2Z6CEH5_PLAAG</t>
  </si>
  <si>
    <t>tr|A0A1J1JJS7|A0A1J1JJS7_PLAAG</t>
  </si>
  <si>
    <t>tr|A0A354W9H6|A0A354W9H6_9CYAN</t>
  </si>
  <si>
    <t>351.5</t>
  </si>
  <si>
    <t>tr|A0A3C1RTZ6|A0A3C1RTZ6_9CYAN</t>
  </si>
  <si>
    <t>tr|A0A2T1EM04|A0A2T1EM04_9CHRO</t>
  </si>
  <si>
    <t>346.1</t>
  </si>
  <si>
    <t>4.1e-101</t>
  </si>
  <si>
    <t>tr|A0A3N6PBL8|A0A3N6PBL8_9CYAN</t>
  </si>
  <si>
    <t>OS=Okea</t>
  </si>
  <si>
    <t>345.4</t>
  </si>
  <si>
    <t>6.8e-101</t>
  </si>
  <si>
    <t>tr|A0A3M1TD87|A0A3M1TD87_9CYAN</t>
  </si>
  <si>
    <t>344.8</t>
  </si>
  <si>
    <t>tr|K9VKS5|K9VKS5_9CYAN</t>
  </si>
  <si>
    <t>1.1e-100</t>
  </si>
  <si>
    <t>tr|A0A2T1FPE1|A0A2T1FPE1_9CYAN</t>
  </si>
  <si>
    <t>OS=fila</t>
  </si>
  <si>
    <t>344.0</t>
  </si>
  <si>
    <t>1.9e-100</t>
  </si>
  <si>
    <t>tr|A0A352AJN9|A0A352AJN9_9CYAN</t>
  </si>
  <si>
    <t>343.9</t>
  </si>
  <si>
    <t>tr|F5UKL9|F5UKL9_9CYAN</t>
  </si>
  <si>
    <t>343.1</t>
  </si>
  <si>
    <t>3.3e-100</t>
  </si>
  <si>
    <t>tr|B4VNG2|B4VNG2_9CYAN</t>
  </si>
  <si>
    <t>OS=Cole</t>
  </si>
  <si>
    <t>341.9</t>
  </si>
  <si>
    <t>7.9e-100</t>
  </si>
  <si>
    <t>tr|A0A2T1E172|A0A2T1E172_9CYAN</t>
  </si>
  <si>
    <t>340.6</t>
  </si>
  <si>
    <t>1.9e-99</t>
  </si>
  <si>
    <t>tr|D4ZQH8|D4ZQH8_ARTPN</t>
  </si>
  <si>
    <t>OS=Arth</t>
  </si>
  <si>
    <t>329.2</t>
  </si>
  <si>
    <t>5.1e-96</t>
  </si>
  <si>
    <t>tr|A0A2T2RMS0|A0A2T2RMS0_9CYAN</t>
  </si>
  <si>
    <t>328.4</t>
  </si>
  <si>
    <t>tr|A0A5Q4HDN8|A0A5Q4HDN8_9CYAN</t>
  </si>
  <si>
    <t>326.8</t>
  </si>
  <si>
    <t>2.8e-95</t>
  </si>
  <si>
    <t>tr|A0A251WCW0|A0A251WCW0_9CYAN</t>
  </si>
  <si>
    <t>OS=Alka</t>
  </si>
  <si>
    <t>323.9</t>
  </si>
  <si>
    <t>2.1e-94</t>
  </si>
  <si>
    <t>tr|A0A098TJP5|A0A098TJP5_9CYAN</t>
  </si>
  <si>
    <t>OS=Neos</t>
  </si>
  <si>
    <t>322.5</t>
  </si>
  <si>
    <t>5.4e-94</t>
  </si>
  <si>
    <t>tr|K9S4Y3|K9S4Y3_9CYAN</t>
  </si>
  <si>
    <t>OS=Geit</t>
  </si>
  <si>
    <t>322.2</t>
  </si>
  <si>
    <t>6.5e-94</t>
  </si>
  <si>
    <t>tr|A0A1Z4JEA0|A0A1Z4JEA0_LEPBY</t>
  </si>
  <si>
    <t>314.5</t>
  </si>
  <si>
    <t>1.4e-91</t>
  </si>
  <si>
    <t>tr|A0A0P4UJY4|A0A0P4UJY4_9CYAN</t>
  </si>
  <si>
    <t>314.0</t>
  </si>
  <si>
    <t>tr|A0A3B8Y2G1|A0A3B8Y2G1_9CYAN</t>
  </si>
  <si>
    <t>312.0</t>
  </si>
  <si>
    <t>tr|A0A0M1JN81|A0A0M1JN81_9CYAN</t>
  </si>
  <si>
    <t>308.8</t>
  </si>
  <si>
    <t>7.4e-90</t>
  </si>
  <si>
    <t>tr|A0A0S3U2H9|A0A0S3U2H9_9CYAN</t>
  </si>
  <si>
    <t>308.5</t>
  </si>
  <si>
    <t>8.8e-90</t>
  </si>
  <si>
    <t>tr|K9YHQ4|K9YHQ4_HALP7</t>
  </si>
  <si>
    <t>OS=Halo</t>
  </si>
  <si>
    <t>306.6</t>
  </si>
  <si>
    <t>3.3e-89</t>
  </si>
  <si>
    <t>tr|A0A3M9ZHK4|A0A3M9ZHK4_9CYAN</t>
  </si>
  <si>
    <t>304.8</t>
  </si>
  <si>
    <t>1.2e-88</t>
  </si>
  <si>
    <t>tr|A0A2T1G2Z5|A0A2T1G2Z5_9CYAN</t>
  </si>
  <si>
    <t>OS=Cham</t>
  </si>
  <si>
    <t>303.0</t>
  </si>
  <si>
    <t>tr|A0A533NRY6|A0A533NRY6_9CYAN</t>
  </si>
  <si>
    <t>OS=Horm</t>
  </si>
  <si>
    <t>302.7</t>
  </si>
  <si>
    <t>4.9e-88</t>
  </si>
  <si>
    <t>tr|A0A5B8NN02|A0A5B8NN02_9CHRO</t>
  </si>
  <si>
    <t>OS=Euha</t>
  </si>
  <si>
    <t>302.5</t>
  </si>
  <si>
    <t>5.8e-88</t>
  </si>
  <si>
    <t>tr|K9UBM9|K9UBM9_CHAP6</t>
  </si>
  <si>
    <t>301.0</t>
  </si>
  <si>
    <t>1.6e-87</t>
  </si>
  <si>
    <t>tr|A0A077JHS4|A0A077JHS4_9CYAN</t>
  </si>
  <si>
    <t>OS=cyan</t>
  </si>
  <si>
    <t>299.8</t>
  </si>
  <si>
    <t>3.7e-87</t>
  </si>
  <si>
    <t>tr|K9YYW4|K9YYW4_DACSA</t>
  </si>
  <si>
    <t>OS=Dact</t>
  </si>
  <si>
    <t>294.2</t>
  </si>
  <si>
    <t>1.7e-85</t>
  </si>
  <si>
    <t>tr|A0A2T2RBK1|A0A2T2RBK1_9CYAN</t>
  </si>
  <si>
    <t>293.3</t>
  </si>
  <si>
    <t>3.4e-85</t>
  </si>
  <si>
    <t>tr|A0A2G3P793|A0A2G3P793_9CHRO</t>
  </si>
  <si>
    <t>292.5</t>
  </si>
  <si>
    <t>5.7e-85</t>
  </si>
  <si>
    <t>tr|K9Z957|K9Z957_CYAAP</t>
  </si>
  <si>
    <t>tr|B7JUW8|B7JUW8_RIPO1</t>
  </si>
  <si>
    <t>OS=Ripp</t>
  </si>
  <si>
    <t>291.4</t>
  </si>
  <si>
    <t>1.3e-84</t>
  </si>
  <si>
    <t>tr|A0A2Z5T3S2|A0A2Z5T3S2_9CYAN</t>
  </si>
  <si>
    <t>291.3</t>
  </si>
  <si>
    <t>tr|A0A1L9QYD9|A0A1L9QYD9_9CYAN</t>
  </si>
  <si>
    <t>OS=Rose</t>
  </si>
  <si>
    <t>289.9</t>
  </si>
  <si>
    <t>3.4e-84</t>
  </si>
  <si>
    <t>tr|A0A357A7M1|A0A357A7M1_9CYAN</t>
  </si>
  <si>
    <t>289.1</t>
  </si>
  <si>
    <t>tr|A0A0M2PXG6|A0A0M2PXG6_PROHO</t>
  </si>
  <si>
    <t>OS=Proc</t>
  </si>
  <si>
    <t>286.9</t>
  </si>
  <si>
    <t>2.9e-83</t>
  </si>
  <si>
    <t>tr|A0A563VTT9|A0A563VTT9_9CYAN</t>
  </si>
  <si>
    <t>OS=Hyel</t>
  </si>
  <si>
    <t>285.4</t>
  </si>
  <si>
    <t>7.9e-83</t>
  </si>
  <si>
    <t>tr|A0A1E5QF26|A0A1E5QF26_9CYAN</t>
  </si>
  <si>
    <t>OS=Dese</t>
  </si>
  <si>
    <t>279.1</t>
  </si>
  <si>
    <t>6.2e-81</t>
  </si>
  <si>
    <t>tr|A0A372DUD8|A0A372DUD8_9CYAN</t>
  </si>
  <si>
    <t>278.0</t>
  </si>
  <si>
    <t>1.3e-80</t>
  </si>
  <si>
    <t>tr|A0A1C0V882|A0A1C0V882_9CYAN</t>
  </si>
  <si>
    <t>277.6</t>
  </si>
  <si>
    <t>1.8e-80</t>
  </si>
  <si>
    <t>tr|A0A533ND25|A0A533ND25_9CYAN</t>
  </si>
  <si>
    <t>276.0</t>
  </si>
  <si>
    <t>5.4e-80</t>
  </si>
  <si>
    <t>tr|A0A2K2ZVU8|A0A2K2ZVU8_9CHRO</t>
  </si>
  <si>
    <t>273.4</t>
  </si>
  <si>
    <t>3.3e-79</t>
  </si>
  <si>
    <t>tr|U5D8L7|U5D8L7_9CHRO</t>
  </si>
  <si>
    <t>OS=Rubi</t>
  </si>
  <si>
    <t>261.8</t>
  </si>
  <si>
    <t>tr|U9VJI5|U9VJI5_9CYAN</t>
  </si>
  <si>
    <t>246.0</t>
  </si>
  <si>
    <t>5.7e-71</t>
  </si>
  <si>
    <t>tr|A0A2N6MCI3|A0A2N6MCI3_9CYAN</t>
  </si>
  <si>
    <t>III</t>
  </si>
  <si>
    <t>(Frag</t>
  </si>
  <si>
    <t>236.9</t>
  </si>
  <si>
    <t>3.3e-68</t>
  </si>
  <si>
    <t>tr|K9EXB4|K9EXB4_9CYAN</t>
  </si>
  <si>
    <t>229.5</t>
  </si>
  <si>
    <t>5.3e-66</t>
  </si>
  <si>
    <t>tr|A0A2P8VW57|A0A2P8VW57_9CYAN</t>
  </si>
  <si>
    <t>218.9</t>
  </si>
  <si>
    <t>8.4e-63</t>
  </si>
  <si>
    <t>tr|A0A2W4TQ92|A0A2W4TQ92_9CYAN</t>
  </si>
  <si>
    <t>212.7</t>
  </si>
  <si>
    <t>tr|A0A2P8W881|A0A2P8W881_9CYAN</t>
  </si>
  <si>
    <t>206.3</t>
  </si>
  <si>
    <t>5.1e-59</t>
  </si>
  <si>
    <t>tr|B4WMQ9|B4WMQ9_SYNS7</t>
  </si>
  <si>
    <t>OS=Syne</t>
  </si>
  <si>
    <t>205.1</t>
  </si>
  <si>
    <t>1.2e-58</t>
  </si>
  <si>
    <t>tr|A0A3M0YDQ5|A0A3M0YDQ5_9CYAN</t>
  </si>
  <si>
    <t>(Fragme</t>
  </si>
  <si>
    <t>203.8</t>
  </si>
  <si>
    <t>tr|A0A2T2W9M2|A0A2T2W9M2_9CYAN</t>
  </si>
  <si>
    <t>202.1</t>
  </si>
  <si>
    <t>9.5e-58</t>
  </si>
  <si>
    <t>tr|A0A2W7A8G9|A0A2W7A8G9_9CYAN</t>
  </si>
  <si>
    <t>197.6</t>
  </si>
  <si>
    <t>2.1e-56</t>
  </si>
  <si>
    <t>tr|A0A3C0N4N9|A0A3C0N4N9_9CYAN</t>
  </si>
  <si>
    <t>194.6</t>
  </si>
  <si>
    <t>1.8e-55</t>
  </si>
  <si>
    <t>tr|A0A2W7B2F9|A0A2W7B2F9_9CYAN</t>
  </si>
  <si>
    <t>188.4</t>
  </si>
  <si>
    <t>1.3e-53</t>
  </si>
  <si>
    <t>tr|A0A2W4Y8B0|A0A2W4Y8B0_9CYAN</t>
  </si>
  <si>
    <t>187.7</t>
  </si>
  <si>
    <t>2.1e-53</t>
  </si>
  <si>
    <t>tr|A0A5Q4EHE7|A0A5Q4EHE7_9CYAN</t>
  </si>
  <si>
    <t>176.7</t>
  </si>
  <si>
    <t>4.3e-50</t>
  </si>
  <si>
    <t>tr|I4H6D1|I4H6D1_MICAE</t>
  </si>
  <si>
    <t>OS=Mi</t>
  </si>
  <si>
    <t>92.8</t>
  </si>
  <si>
    <t>7.6e-25</t>
  </si>
  <si>
    <t>tr|A0A2D4YVI7|A0A2D4YVI7_9SYNE</t>
  </si>
  <si>
    <t>64.6</t>
  </si>
  <si>
    <t>2.3e-16</t>
  </si>
  <si>
    <t>tr|A0A3B8JE98|A0A3B8JE98_9CYAN</t>
  </si>
  <si>
    <t>0.001</t>
  </si>
  <si>
    <t>tr|A0A3G2TEQ2|A0A3G2TEQ2_9FLAO</t>
  </si>
  <si>
    <t>OS=Chry</t>
  </si>
  <si>
    <t>-7.5</t>
  </si>
  <si>
    <t>0.013</t>
  </si>
  <si>
    <t>tr|C6X2R2|C6X2R2_FLAB3</t>
  </si>
  <si>
    <t>OS=Flav</t>
  </si>
  <si>
    <t>-12.2</t>
  </si>
  <si>
    <t>0.025</t>
  </si>
  <si>
    <t>tr|A0A1W1ZZ14|A0A1W1ZZ14_9FLAO</t>
  </si>
  <si>
    <t>-16.2</t>
  </si>
  <si>
    <t>0.043</t>
  </si>
  <si>
    <t>tr|A0A3D9DLG8|A0A3D9DLG8_9FLAO</t>
  </si>
  <si>
    <t>tr|A0A3S4TPG1|A0A3S4TPG1_9FLAO</t>
  </si>
  <si>
    <t>-16.4</t>
  </si>
  <si>
    <t>tr|A0A0C1CKM8|A0A0C1CKM8_9FLAO</t>
  </si>
  <si>
    <t>-18.2</t>
  </si>
  <si>
    <t>0.056</t>
  </si>
  <si>
    <t>tr|A0A1I3MN08|A0A1I3MN08_9FLAO</t>
  </si>
  <si>
    <t>tr|A0A3N0WSU1|A0A3N0WSU1_9FLAO</t>
  </si>
  <si>
    <t>-18.3</t>
  </si>
  <si>
    <t>0.057</t>
  </si>
  <si>
    <t>tr|A0A3D3K5D1|A0A3D3K5D1_9FLAO</t>
  </si>
  <si>
    <t>-21.2</t>
  </si>
  <si>
    <t>0.083</t>
  </si>
  <si>
    <t>Parsed</t>
  </si>
  <si>
    <t>domains:</t>
  </si>
  <si>
    <t>Domain</t>
  </si>
  <si>
    <t>[]</t>
  </si>
  <si>
    <t>.]</t>
  </si>
  <si>
    <t>[.</t>
  </si>
  <si>
    <t>..</t>
  </si>
  <si>
    <t>Таблица истинности (порог 195)</t>
  </si>
  <si>
    <t>true</t>
  </si>
  <si>
    <t>false</t>
  </si>
  <si>
    <t>two-domain</t>
  </si>
  <si>
    <t>non two-domain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</si>
</sst>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theme="8"/>
        <bgColor indexed="64"/>
      </patternFill>
    </fill>
    <fill>
      <patternFill patternType="solid">
        <fgColor theme="9" tint="0.79998168889431442"/>
        <bgColor indexed="64"/>
      </patternFill>
    </fill>
    <fill>
      <patternFill patternType="solid">
        <fgColor theme="5"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horizontal="right"/>
    </xf>
    <xf numFmtId="3" fontId="0" fillId="0" borderId="0" xfId="0" applyNumberFormat="1"/>
    <xf numFmtId="0" fontId="0" fillId="0" borderId="0" xfId="0" applyFill="1"/>
    <xf numFmtId="0" fontId="0" fillId="2" borderId="0" xfId="0" applyFill="1"/>
    <xf numFmtId="0" fontId="0" fillId="0" borderId="0" xfId="0" quotePrefix="1"/>
    <xf numFmtId="11" fontId="0" fillId="0" borderId="0" xfId="0" applyNumberFormat="1"/>
    <xf numFmtId="0" fontId="0" fillId="0" borderId="0" xfId="0" applyAlignment="1">
      <alignment wrapText="1"/>
    </xf>
    <xf numFmtId="2" fontId="0" fillId="0" borderId="0" xfId="0" applyNumberFormat="1"/>
    <xf numFmtId="14" fontId="0" fillId="0" borderId="0" xfId="0" applyNumberFormat="1"/>
    <xf numFmtId="16" fontId="0" fillId="0" borderId="0" xfId="0" applyNumberFormat="1"/>
    <xf numFmtId="0" fontId="0" fillId="3" borderId="0" xfId="0" applyFill="1"/>
    <xf numFmtId="0" fontId="1" fillId="0" borderId="0" xfId="0" applyFont="1"/>
    <xf numFmtId="0" fontId="1" fillId="4" borderId="0" xfId="0" applyFont="1" applyFill="1"/>
  </cellXfs>
  <cellStyles count="1">
    <cellStyle name="Обычный" xfId="0" builtinId="0"/>
  </cellStyles>
  <dxfs count="1">
    <dxf>
      <fill>
        <patternFill patternType="solid">
          <fgColor rgb="FF5B9BD5"/>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tx>
            <c:strRef>
              <c:f>Лист2!$K$1</c:f>
              <c:strCache>
                <c:ptCount val="1"/>
                <c:pt idx="0">
                  <c:v>sensitivity</c:v>
                </c:pt>
              </c:strCache>
            </c:strRef>
          </c:tx>
          <c:spPr>
            <a:ln w="19050" cap="rnd">
              <a:solidFill>
                <a:schemeClr val="accent1"/>
              </a:solidFill>
              <a:round/>
            </a:ln>
            <a:effectLst/>
          </c:spPr>
          <c:marker>
            <c:symbol val="none"/>
          </c:marker>
          <c:xVal>
            <c:numRef>
              <c:f>Лист2!$J$2:$J$210</c:f>
              <c:numCache>
                <c:formatCode>0.00</c:formatCode>
                <c:ptCount val="2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0.25</c:v>
                </c:pt>
                <c:pt idx="152">
                  <c:v>0.25</c:v>
                </c:pt>
                <c:pt idx="153">
                  <c:v>0.25</c:v>
                </c:pt>
                <c:pt idx="154">
                  <c:v>0.25</c:v>
                </c:pt>
                <c:pt idx="155">
                  <c:v>0.25</c:v>
                </c:pt>
                <c:pt idx="156">
                  <c:v>0.25</c:v>
                </c:pt>
                <c:pt idx="157">
                  <c:v>0.25</c:v>
                </c:pt>
                <c:pt idx="158">
                  <c:v>0.25</c:v>
                </c:pt>
                <c:pt idx="159">
                  <c:v>0.25</c:v>
                </c:pt>
                <c:pt idx="160">
                  <c:v>0.25</c:v>
                </c:pt>
                <c:pt idx="161">
                  <c:v>0.25</c:v>
                </c:pt>
                <c:pt idx="162">
                  <c:v>0.25</c:v>
                </c:pt>
                <c:pt idx="163">
                  <c:v>0.25</c:v>
                </c:pt>
                <c:pt idx="164">
                  <c:v>0.25</c:v>
                </c:pt>
                <c:pt idx="165">
                  <c:v>0.25</c:v>
                </c:pt>
                <c:pt idx="166">
                  <c:v>0.25</c:v>
                </c:pt>
                <c:pt idx="167">
                  <c:v>0.25</c:v>
                </c:pt>
                <c:pt idx="168">
                  <c:v>0.25</c:v>
                </c:pt>
                <c:pt idx="169">
                  <c:v>0.25</c:v>
                </c:pt>
                <c:pt idx="170">
                  <c:v>0.25</c:v>
                </c:pt>
                <c:pt idx="171">
                  <c:v>0.25</c:v>
                </c:pt>
                <c:pt idx="172">
                  <c:v>0.25</c:v>
                </c:pt>
                <c:pt idx="173">
                  <c:v>0.25</c:v>
                </c:pt>
                <c:pt idx="174">
                  <c:v>0.25</c:v>
                </c:pt>
                <c:pt idx="175">
                  <c:v>0.25</c:v>
                </c:pt>
                <c:pt idx="176">
                  <c:v>0.25</c:v>
                </c:pt>
                <c:pt idx="177">
                  <c:v>0.25</c:v>
                </c:pt>
                <c:pt idx="178">
                  <c:v>0.25</c:v>
                </c:pt>
                <c:pt idx="179">
                  <c:v>0.25</c:v>
                </c:pt>
                <c:pt idx="180">
                  <c:v>0.25</c:v>
                </c:pt>
                <c:pt idx="181">
                  <c:v>0.25</c:v>
                </c:pt>
                <c:pt idx="182">
                  <c:v>0.25</c:v>
                </c:pt>
                <c:pt idx="183">
                  <c:v>0.25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0.75</c:v>
                </c:pt>
                <c:pt idx="197">
                  <c:v>0.75</c:v>
                </c:pt>
                <c:pt idx="198">
                  <c:v>0.75</c:v>
                </c:pt>
                <c:pt idx="199">
                  <c:v>1</c:v>
                </c:pt>
                <c:pt idx="200">
                  <c:v>1</c:v>
                </c:pt>
                <c:pt idx="201">
                  <c:v>1</c:v>
                </c:pt>
                <c:pt idx="202">
                  <c:v>1</c:v>
                </c:pt>
                <c:pt idx="203">
                  <c:v>1</c:v>
                </c:pt>
                <c:pt idx="204">
                  <c:v>1</c:v>
                </c:pt>
                <c:pt idx="205">
                  <c:v>1</c:v>
                </c:pt>
                <c:pt idx="206">
                  <c:v>1</c:v>
                </c:pt>
                <c:pt idx="207">
                  <c:v>1</c:v>
                </c:pt>
                <c:pt idx="208">
                  <c:v>1</c:v>
                </c:pt>
              </c:numCache>
            </c:numRef>
          </c:xVal>
          <c:yVal>
            <c:numRef>
              <c:f>Лист2!$K$2:$K$210</c:f>
              <c:numCache>
                <c:formatCode>0.00</c:formatCode>
                <c:ptCount val="209"/>
                <c:pt idx="0">
                  <c:v>4.6728971962616819E-3</c:v>
                </c:pt>
                <c:pt idx="1">
                  <c:v>9.3457943925233638E-3</c:v>
                </c:pt>
                <c:pt idx="2">
                  <c:v>1.4018691588785047E-2</c:v>
                </c:pt>
                <c:pt idx="3">
                  <c:v>1.8691588785046728E-2</c:v>
                </c:pt>
                <c:pt idx="4">
                  <c:v>2.336448598130841E-2</c:v>
                </c:pt>
                <c:pt idx="5">
                  <c:v>2.8037383177570093E-2</c:v>
                </c:pt>
                <c:pt idx="6">
                  <c:v>3.2710280373831772E-2</c:v>
                </c:pt>
                <c:pt idx="7">
                  <c:v>3.7383177570093455E-2</c:v>
                </c:pt>
                <c:pt idx="8">
                  <c:v>4.2056074766355138E-2</c:v>
                </c:pt>
                <c:pt idx="9">
                  <c:v>4.6728971962616821E-2</c:v>
                </c:pt>
                <c:pt idx="10">
                  <c:v>5.1401869158878503E-2</c:v>
                </c:pt>
                <c:pt idx="11">
                  <c:v>5.6074766355140186E-2</c:v>
                </c:pt>
                <c:pt idx="12">
                  <c:v>6.0747663551401869E-2</c:v>
                </c:pt>
                <c:pt idx="13">
                  <c:v>6.5420560747663545E-2</c:v>
                </c:pt>
                <c:pt idx="14">
                  <c:v>7.0093457943925228E-2</c:v>
                </c:pt>
                <c:pt idx="15">
                  <c:v>7.476635514018691E-2</c:v>
                </c:pt>
                <c:pt idx="16">
                  <c:v>7.9439252336448593E-2</c:v>
                </c:pt>
                <c:pt idx="17">
                  <c:v>8.4112149532710276E-2</c:v>
                </c:pt>
                <c:pt idx="18">
                  <c:v>8.8785046728971959E-2</c:v>
                </c:pt>
                <c:pt idx="19">
                  <c:v>9.3457943925233641E-2</c:v>
                </c:pt>
                <c:pt idx="20">
                  <c:v>9.8130841121495324E-2</c:v>
                </c:pt>
                <c:pt idx="21">
                  <c:v>0.10280373831775701</c:v>
                </c:pt>
                <c:pt idx="22">
                  <c:v>0.10747663551401869</c:v>
                </c:pt>
                <c:pt idx="23">
                  <c:v>0.11214953271028037</c:v>
                </c:pt>
                <c:pt idx="24">
                  <c:v>0.11682242990654206</c:v>
                </c:pt>
                <c:pt idx="25">
                  <c:v>0.12149532710280374</c:v>
                </c:pt>
                <c:pt idx="26">
                  <c:v>0.12616822429906541</c:v>
                </c:pt>
                <c:pt idx="27">
                  <c:v>0.13084112149532709</c:v>
                </c:pt>
                <c:pt idx="28">
                  <c:v>0.13551401869158877</c:v>
                </c:pt>
                <c:pt idx="29">
                  <c:v>0.14018691588785046</c:v>
                </c:pt>
                <c:pt idx="30">
                  <c:v>0.14485981308411214</c:v>
                </c:pt>
                <c:pt idx="31">
                  <c:v>0.14953271028037382</c:v>
                </c:pt>
                <c:pt idx="32">
                  <c:v>0.1542056074766355</c:v>
                </c:pt>
                <c:pt idx="33">
                  <c:v>0.15887850467289719</c:v>
                </c:pt>
                <c:pt idx="34">
                  <c:v>0.16355140186915887</c:v>
                </c:pt>
                <c:pt idx="35">
                  <c:v>0.16822429906542055</c:v>
                </c:pt>
                <c:pt idx="36">
                  <c:v>0.17289719626168223</c:v>
                </c:pt>
                <c:pt idx="37">
                  <c:v>0.17757009345794392</c:v>
                </c:pt>
                <c:pt idx="38">
                  <c:v>0.1822429906542056</c:v>
                </c:pt>
                <c:pt idx="39">
                  <c:v>0.18691588785046728</c:v>
                </c:pt>
                <c:pt idx="40">
                  <c:v>0.19158878504672897</c:v>
                </c:pt>
                <c:pt idx="41">
                  <c:v>0.19626168224299065</c:v>
                </c:pt>
                <c:pt idx="42">
                  <c:v>0.20093457943925233</c:v>
                </c:pt>
                <c:pt idx="43">
                  <c:v>0.20560747663551401</c:v>
                </c:pt>
                <c:pt idx="44">
                  <c:v>0.2102803738317757</c:v>
                </c:pt>
                <c:pt idx="45">
                  <c:v>0.21495327102803738</c:v>
                </c:pt>
                <c:pt idx="46">
                  <c:v>0.21962616822429906</c:v>
                </c:pt>
                <c:pt idx="47">
                  <c:v>0.22429906542056074</c:v>
                </c:pt>
                <c:pt idx="48">
                  <c:v>0.22897196261682243</c:v>
                </c:pt>
                <c:pt idx="49">
                  <c:v>0.23364485981308411</c:v>
                </c:pt>
                <c:pt idx="50">
                  <c:v>0.23831775700934579</c:v>
                </c:pt>
                <c:pt idx="51">
                  <c:v>0.24299065420560748</c:v>
                </c:pt>
                <c:pt idx="52">
                  <c:v>0.24766355140186916</c:v>
                </c:pt>
                <c:pt idx="53">
                  <c:v>0.25233644859813081</c:v>
                </c:pt>
                <c:pt idx="54">
                  <c:v>0.2570093457943925</c:v>
                </c:pt>
                <c:pt idx="55">
                  <c:v>0.26168224299065418</c:v>
                </c:pt>
                <c:pt idx="56">
                  <c:v>0.26635514018691586</c:v>
                </c:pt>
                <c:pt idx="57">
                  <c:v>0.27102803738317754</c:v>
                </c:pt>
                <c:pt idx="58">
                  <c:v>0.27570093457943923</c:v>
                </c:pt>
                <c:pt idx="59">
                  <c:v>0.28037383177570091</c:v>
                </c:pt>
                <c:pt idx="60">
                  <c:v>0.28504672897196259</c:v>
                </c:pt>
                <c:pt idx="61">
                  <c:v>0.28971962616822428</c:v>
                </c:pt>
                <c:pt idx="62">
                  <c:v>0.29439252336448596</c:v>
                </c:pt>
                <c:pt idx="63">
                  <c:v>0.29906542056074764</c:v>
                </c:pt>
                <c:pt idx="64">
                  <c:v>0.30373831775700932</c:v>
                </c:pt>
                <c:pt idx="65">
                  <c:v>0.30841121495327101</c:v>
                </c:pt>
                <c:pt idx="66">
                  <c:v>0.31308411214953269</c:v>
                </c:pt>
                <c:pt idx="67">
                  <c:v>0.31775700934579437</c:v>
                </c:pt>
                <c:pt idx="68">
                  <c:v>0.32242990654205606</c:v>
                </c:pt>
                <c:pt idx="69">
                  <c:v>0.32710280373831774</c:v>
                </c:pt>
                <c:pt idx="70">
                  <c:v>0.33177570093457942</c:v>
                </c:pt>
                <c:pt idx="71">
                  <c:v>0.3364485981308411</c:v>
                </c:pt>
                <c:pt idx="72">
                  <c:v>0.34112149532710279</c:v>
                </c:pt>
                <c:pt idx="73">
                  <c:v>0.34579439252336447</c:v>
                </c:pt>
                <c:pt idx="74">
                  <c:v>0.35046728971962615</c:v>
                </c:pt>
                <c:pt idx="75">
                  <c:v>0.35514018691588783</c:v>
                </c:pt>
                <c:pt idx="76">
                  <c:v>0.35981308411214952</c:v>
                </c:pt>
                <c:pt idx="77">
                  <c:v>0.3644859813084112</c:v>
                </c:pt>
                <c:pt idx="78">
                  <c:v>0.36915887850467288</c:v>
                </c:pt>
                <c:pt idx="79">
                  <c:v>0.37383177570093457</c:v>
                </c:pt>
                <c:pt idx="80">
                  <c:v>0.37850467289719625</c:v>
                </c:pt>
                <c:pt idx="81">
                  <c:v>0.38317757009345793</c:v>
                </c:pt>
                <c:pt idx="82">
                  <c:v>0.38785046728971961</c:v>
                </c:pt>
                <c:pt idx="83">
                  <c:v>0.3925233644859813</c:v>
                </c:pt>
                <c:pt idx="84">
                  <c:v>0.39719626168224298</c:v>
                </c:pt>
                <c:pt idx="85">
                  <c:v>0.40186915887850466</c:v>
                </c:pt>
                <c:pt idx="86">
                  <c:v>0.40654205607476634</c:v>
                </c:pt>
                <c:pt idx="87">
                  <c:v>0.41121495327102803</c:v>
                </c:pt>
                <c:pt idx="88">
                  <c:v>0.41588785046728971</c:v>
                </c:pt>
                <c:pt idx="89">
                  <c:v>0.42056074766355139</c:v>
                </c:pt>
                <c:pt idx="90">
                  <c:v>0.42523364485981308</c:v>
                </c:pt>
                <c:pt idx="91">
                  <c:v>0.42990654205607476</c:v>
                </c:pt>
                <c:pt idx="92">
                  <c:v>0.43457943925233644</c:v>
                </c:pt>
                <c:pt idx="93">
                  <c:v>0.43925233644859812</c:v>
                </c:pt>
                <c:pt idx="94">
                  <c:v>0.44392523364485981</c:v>
                </c:pt>
                <c:pt idx="95">
                  <c:v>0.44859813084112149</c:v>
                </c:pt>
                <c:pt idx="96">
                  <c:v>0.45327102803738317</c:v>
                </c:pt>
                <c:pt idx="97">
                  <c:v>0.45794392523364486</c:v>
                </c:pt>
                <c:pt idx="98">
                  <c:v>0.46261682242990654</c:v>
                </c:pt>
                <c:pt idx="99">
                  <c:v>0.46728971962616822</c:v>
                </c:pt>
                <c:pt idx="100">
                  <c:v>0.4719626168224299</c:v>
                </c:pt>
                <c:pt idx="101">
                  <c:v>0.47663551401869159</c:v>
                </c:pt>
                <c:pt idx="102">
                  <c:v>0.48130841121495327</c:v>
                </c:pt>
                <c:pt idx="103">
                  <c:v>0.48598130841121495</c:v>
                </c:pt>
                <c:pt idx="104">
                  <c:v>0.49065420560747663</c:v>
                </c:pt>
                <c:pt idx="105">
                  <c:v>0.49532710280373832</c:v>
                </c:pt>
                <c:pt idx="106">
                  <c:v>0.5</c:v>
                </c:pt>
                <c:pt idx="107">
                  <c:v>0.50467289719626163</c:v>
                </c:pt>
                <c:pt idx="108">
                  <c:v>0.50934579439252337</c:v>
                </c:pt>
                <c:pt idx="109">
                  <c:v>0.51401869158878499</c:v>
                </c:pt>
                <c:pt idx="110">
                  <c:v>0.51869158878504673</c:v>
                </c:pt>
                <c:pt idx="111">
                  <c:v>0.52336448598130836</c:v>
                </c:pt>
                <c:pt idx="112">
                  <c:v>0.5280373831775701</c:v>
                </c:pt>
                <c:pt idx="113">
                  <c:v>0.53271028037383172</c:v>
                </c:pt>
                <c:pt idx="114">
                  <c:v>0.53738317757009346</c:v>
                </c:pt>
                <c:pt idx="115">
                  <c:v>0.54205607476635509</c:v>
                </c:pt>
                <c:pt idx="116">
                  <c:v>0.54672897196261683</c:v>
                </c:pt>
                <c:pt idx="117">
                  <c:v>0.55140186915887845</c:v>
                </c:pt>
                <c:pt idx="118">
                  <c:v>0.55607476635514019</c:v>
                </c:pt>
                <c:pt idx="119">
                  <c:v>0.56074766355140182</c:v>
                </c:pt>
                <c:pt idx="120">
                  <c:v>0.56542056074766356</c:v>
                </c:pt>
                <c:pt idx="121">
                  <c:v>0.57009345794392519</c:v>
                </c:pt>
                <c:pt idx="122">
                  <c:v>0.57476635514018692</c:v>
                </c:pt>
                <c:pt idx="123">
                  <c:v>0.57943925233644855</c:v>
                </c:pt>
                <c:pt idx="124">
                  <c:v>0.58411214953271029</c:v>
                </c:pt>
                <c:pt idx="125">
                  <c:v>0.58878504672897192</c:v>
                </c:pt>
                <c:pt idx="126">
                  <c:v>0.59345794392523366</c:v>
                </c:pt>
                <c:pt idx="127">
                  <c:v>0.59813084112149528</c:v>
                </c:pt>
                <c:pt idx="128">
                  <c:v>0.60280373831775702</c:v>
                </c:pt>
                <c:pt idx="129">
                  <c:v>0.60747663551401865</c:v>
                </c:pt>
                <c:pt idx="130">
                  <c:v>0.61214953271028039</c:v>
                </c:pt>
                <c:pt idx="131">
                  <c:v>0.61682242990654201</c:v>
                </c:pt>
                <c:pt idx="132">
                  <c:v>0.62149532710280375</c:v>
                </c:pt>
                <c:pt idx="133">
                  <c:v>0.62616822429906538</c:v>
                </c:pt>
                <c:pt idx="134">
                  <c:v>0.63084112149532712</c:v>
                </c:pt>
                <c:pt idx="135">
                  <c:v>0.63551401869158874</c:v>
                </c:pt>
                <c:pt idx="136">
                  <c:v>0.64018691588785048</c:v>
                </c:pt>
                <c:pt idx="137">
                  <c:v>0.64485981308411211</c:v>
                </c:pt>
                <c:pt idx="138">
                  <c:v>0.64953271028037385</c:v>
                </c:pt>
                <c:pt idx="139">
                  <c:v>0.65420560747663548</c:v>
                </c:pt>
                <c:pt idx="140">
                  <c:v>0.65887850467289721</c:v>
                </c:pt>
                <c:pt idx="141">
                  <c:v>0.66355140186915884</c:v>
                </c:pt>
                <c:pt idx="142">
                  <c:v>0.66822429906542058</c:v>
                </c:pt>
                <c:pt idx="143">
                  <c:v>0.67289719626168221</c:v>
                </c:pt>
                <c:pt idx="144">
                  <c:v>0.67757009345794394</c:v>
                </c:pt>
                <c:pt idx="145">
                  <c:v>0.68224299065420557</c:v>
                </c:pt>
                <c:pt idx="146">
                  <c:v>0.68691588785046731</c:v>
                </c:pt>
                <c:pt idx="147">
                  <c:v>0.69158878504672894</c:v>
                </c:pt>
                <c:pt idx="148">
                  <c:v>0.69626168224299068</c:v>
                </c:pt>
                <c:pt idx="149">
                  <c:v>0.7009345794392523</c:v>
                </c:pt>
                <c:pt idx="150">
                  <c:v>0.70560747663551404</c:v>
                </c:pt>
                <c:pt idx="151">
                  <c:v>0.70560747663551404</c:v>
                </c:pt>
                <c:pt idx="152">
                  <c:v>0.71028037383177567</c:v>
                </c:pt>
                <c:pt idx="153">
                  <c:v>0.71495327102803741</c:v>
                </c:pt>
                <c:pt idx="154">
                  <c:v>0.71962616822429903</c:v>
                </c:pt>
                <c:pt idx="155">
                  <c:v>0.72429906542056077</c:v>
                </c:pt>
                <c:pt idx="156">
                  <c:v>0.7289719626168224</c:v>
                </c:pt>
                <c:pt idx="157">
                  <c:v>0.73364485981308414</c:v>
                </c:pt>
                <c:pt idx="158">
                  <c:v>0.73831775700934577</c:v>
                </c:pt>
                <c:pt idx="159">
                  <c:v>0.7429906542056075</c:v>
                </c:pt>
                <c:pt idx="160">
                  <c:v>0.74766355140186913</c:v>
                </c:pt>
                <c:pt idx="161">
                  <c:v>0.75233644859813087</c:v>
                </c:pt>
                <c:pt idx="162">
                  <c:v>0.7570093457943925</c:v>
                </c:pt>
                <c:pt idx="163">
                  <c:v>0.76168224299065423</c:v>
                </c:pt>
                <c:pt idx="164">
                  <c:v>0.76635514018691586</c:v>
                </c:pt>
                <c:pt idx="165">
                  <c:v>0.7710280373831776</c:v>
                </c:pt>
                <c:pt idx="166">
                  <c:v>0.77570093457943923</c:v>
                </c:pt>
                <c:pt idx="167">
                  <c:v>0.78037383177570097</c:v>
                </c:pt>
                <c:pt idx="168">
                  <c:v>0.78504672897196259</c:v>
                </c:pt>
                <c:pt idx="169">
                  <c:v>0.78971962616822433</c:v>
                </c:pt>
                <c:pt idx="170">
                  <c:v>0.79439252336448596</c:v>
                </c:pt>
                <c:pt idx="171">
                  <c:v>0.7990654205607477</c:v>
                </c:pt>
                <c:pt idx="172">
                  <c:v>0.80373831775700932</c:v>
                </c:pt>
                <c:pt idx="173">
                  <c:v>0.80841121495327106</c:v>
                </c:pt>
                <c:pt idx="174">
                  <c:v>0.81308411214953269</c:v>
                </c:pt>
                <c:pt idx="175">
                  <c:v>0.81775700934579443</c:v>
                </c:pt>
                <c:pt idx="176">
                  <c:v>0.82242990654205606</c:v>
                </c:pt>
                <c:pt idx="177">
                  <c:v>0.82710280373831779</c:v>
                </c:pt>
                <c:pt idx="178">
                  <c:v>0.83177570093457942</c:v>
                </c:pt>
                <c:pt idx="179">
                  <c:v>0.83644859813084116</c:v>
                </c:pt>
                <c:pt idx="180">
                  <c:v>0.84112149532710279</c:v>
                </c:pt>
                <c:pt idx="181">
                  <c:v>0.84579439252336452</c:v>
                </c:pt>
                <c:pt idx="182">
                  <c:v>0.85046728971962615</c:v>
                </c:pt>
                <c:pt idx="183">
                  <c:v>0.85514018691588789</c:v>
                </c:pt>
                <c:pt idx="184">
                  <c:v>0.85514018691588789</c:v>
                </c:pt>
                <c:pt idx="185">
                  <c:v>0.85981308411214952</c:v>
                </c:pt>
                <c:pt idx="186">
                  <c:v>0.86448598130841126</c:v>
                </c:pt>
                <c:pt idx="187">
                  <c:v>0.86915887850467288</c:v>
                </c:pt>
                <c:pt idx="188">
                  <c:v>0.87383177570093462</c:v>
                </c:pt>
                <c:pt idx="189">
                  <c:v>0.87850467289719625</c:v>
                </c:pt>
                <c:pt idx="190">
                  <c:v>0.88317757009345799</c:v>
                </c:pt>
                <c:pt idx="191">
                  <c:v>0.88785046728971961</c:v>
                </c:pt>
                <c:pt idx="192">
                  <c:v>0.89252336448598135</c:v>
                </c:pt>
                <c:pt idx="193">
                  <c:v>0.89719626168224298</c:v>
                </c:pt>
                <c:pt idx="194">
                  <c:v>0.90186915887850472</c:v>
                </c:pt>
                <c:pt idx="195">
                  <c:v>0.90654205607476634</c:v>
                </c:pt>
                <c:pt idx="196">
                  <c:v>0.90654205607476634</c:v>
                </c:pt>
                <c:pt idx="197">
                  <c:v>0.91121495327102808</c:v>
                </c:pt>
                <c:pt idx="198">
                  <c:v>0.91588785046728971</c:v>
                </c:pt>
                <c:pt idx="199">
                  <c:v>0.91588785046728971</c:v>
                </c:pt>
                <c:pt idx="200">
                  <c:v>0.92056074766355145</c:v>
                </c:pt>
                <c:pt idx="201">
                  <c:v>0.92523364485981308</c:v>
                </c:pt>
                <c:pt idx="202">
                  <c:v>0.92990654205607481</c:v>
                </c:pt>
                <c:pt idx="203">
                  <c:v>0.93457943925233644</c:v>
                </c:pt>
                <c:pt idx="204">
                  <c:v>0.93925233644859818</c:v>
                </c:pt>
                <c:pt idx="205">
                  <c:v>0.94392523364485981</c:v>
                </c:pt>
                <c:pt idx="206">
                  <c:v>0.94859813084112155</c:v>
                </c:pt>
                <c:pt idx="207">
                  <c:v>0.95327102803738317</c:v>
                </c:pt>
                <c:pt idx="208">
                  <c:v>0.95794392523364491</c:v>
                </c:pt>
              </c:numCache>
            </c:numRef>
          </c:yVal>
          <c:smooth val="0"/>
          <c:extLst>
            <c:ext xmlns:c16="http://schemas.microsoft.com/office/drawing/2014/chart" uri="{C3380CC4-5D6E-409C-BE32-E72D297353CC}">
              <c16:uniqueId val="{00000000-7BF4-0F43-9379-8A3FE5D459B7}"/>
            </c:ext>
          </c:extLst>
        </c:ser>
        <c:dLbls>
          <c:showLegendKey val="0"/>
          <c:showVal val="0"/>
          <c:showCatName val="0"/>
          <c:showSerName val="0"/>
          <c:showPercent val="0"/>
          <c:showBubbleSize val="0"/>
        </c:dLbls>
        <c:axId val="1279400095"/>
        <c:axId val="1279850607"/>
      </c:scatterChart>
      <c:valAx>
        <c:axId val="1279400095"/>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279850607"/>
        <c:crosses val="autoZero"/>
        <c:crossBetween val="midCat"/>
      </c:valAx>
      <c:valAx>
        <c:axId val="1279850607"/>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27940009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barChart>
        <c:barDir val="col"/>
        <c:grouping val="clustered"/>
        <c:varyColors val="0"/>
        <c:ser>
          <c:idx val="0"/>
          <c:order val="0"/>
          <c:tx>
            <c:strRef>
              <c:f>Лист2!$G$1</c:f>
              <c:strCache>
                <c:ptCount val="1"/>
                <c:pt idx="0">
                  <c:v>score</c:v>
                </c:pt>
              </c:strCache>
            </c:strRef>
          </c:tx>
          <c:spPr>
            <a:solidFill>
              <a:schemeClr val="accent1"/>
            </a:solidFill>
            <a:ln>
              <a:noFill/>
            </a:ln>
            <a:effectLst/>
          </c:spPr>
          <c:invertIfNegative val="0"/>
          <c:val>
            <c:numRef>
              <c:f>Лист2!$G$2:$G$210</c:f>
              <c:numCache>
                <c:formatCode>General</c:formatCode>
                <c:ptCount val="209"/>
                <c:pt idx="0">
                  <c:v>455.3</c:v>
                </c:pt>
                <c:pt idx="1">
                  <c:v>454.9</c:v>
                </c:pt>
                <c:pt idx="2">
                  <c:v>454.6</c:v>
                </c:pt>
                <c:pt idx="3">
                  <c:v>452.8</c:v>
                </c:pt>
                <c:pt idx="4">
                  <c:v>452.6</c:v>
                </c:pt>
                <c:pt idx="5">
                  <c:v>451.5</c:v>
                </c:pt>
                <c:pt idx="6">
                  <c:v>451.5</c:v>
                </c:pt>
                <c:pt idx="7">
                  <c:v>451.5</c:v>
                </c:pt>
                <c:pt idx="8">
                  <c:v>451</c:v>
                </c:pt>
                <c:pt idx="9">
                  <c:v>450.8</c:v>
                </c:pt>
                <c:pt idx="10">
                  <c:v>450.8</c:v>
                </c:pt>
                <c:pt idx="11">
                  <c:v>449.9</c:v>
                </c:pt>
                <c:pt idx="12">
                  <c:v>449.8</c:v>
                </c:pt>
                <c:pt idx="13">
                  <c:v>449.5</c:v>
                </c:pt>
                <c:pt idx="14">
                  <c:v>449</c:v>
                </c:pt>
                <c:pt idx="15">
                  <c:v>448.8</c:v>
                </c:pt>
                <c:pt idx="16">
                  <c:v>448.7</c:v>
                </c:pt>
                <c:pt idx="17">
                  <c:v>448.6</c:v>
                </c:pt>
                <c:pt idx="18">
                  <c:v>448.6</c:v>
                </c:pt>
                <c:pt idx="19">
                  <c:v>448.5</c:v>
                </c:pt>
                <c:pt idx="20">
                  <c:v>448.5</c:v>
                </c:pt>
                <c:pt idx="21">
                  <c:v>448.3</c:v>
                </c:pt>
                <c:pt idx="22">
                  <c:v>447</c:v>
                </c:pt>
                <c:pt idx="23">
                  <c:v>446.5</c:v>
                </c:pt>
                <c:pt idx="24">
                  <c:v>445.8</c:v>
                </c:pt>
                <c:pt idx="25">
                  <c:v>445.7</c:v>
                </c:pt>
                <c:pt idx="26">
                  <c:v>445.7</c:v>
                </c:pt>
                <c:pt idx="27">
                  <c:v>445.3</c:v>
                </c:pt>
                <c:pt idx="28">
                  <c:v>444.7</c:v>
                </c:pt>
                <c:pt idx="29">
                  <c:v>444.7</c:v>
                </c:pt>
                <c:pt idx="30">
                  <c:v>444.7</c:v>
                </c:pt>
                <c:pt idx="31">
                  <c:v>444.7</c:v>
                </c:pt>
                <c:pt idx="32">
                  <c:v>444.4</c:v>
                </c:pt>
                <c:pt idx="33">
                  <c:v>443.9</c:v>
                </c:pt>
                <c:pt idx="34">
                  <c:v>443.8</c:v>
                </c:pt>
                <c:pt idx="35">
                  <c:v>443.6</c:v>
                </c:pt>
                <c:pt idx="36">
                  <c:v>443.5</c:v>
                </c:pt>
                <c:pt idx="37">
                  <c:v>443.5</c:v>
                </c:pt>
                <c:pt idx="38">
                  <c:v>443.5</c:v>
                </c:pt>
                <c:pt idx="39">
                  <c:v>443.5</c:v>
                </c:pt>
                <c:pt idx="40">
                  <c:v>443.5</c:v>
                </c:pt>
                <c:pt idx="41">
                  <c:v>442.5</c:v>
                </c:pt>
                <c:pt idx="42">
                  <c:v>442.4</c:v>
                </c:pt>
                <c:pt idx="43">
                  <c:v>442.4</c:v>
                </c:pt>
                <c:pt idx="44">
                  <c:v>442.4</c:v>
                </c:pt>
                <c:pt idx="45">
                  <c:v>442.2</c:v>
                </c:pt>
                <c:pt idx="46">
                  <c:v>442.1</c:v>
                </c:pt>
                <c:pt idx="47">
                  <c:v>441.9</c:v>
                </c:pt>
                <c:pt idx="48">
                  <c:v>441.9</c:v>
                </c:pt>
                <c:pt idx="49">
                  <c:v>441.9</c:v>
                </c:pt>
                <c:pt idx="50">
                  <c:v>441.8</c:v>
                </c:pt>
                <c:pt idx="51">
                  <c:v>441.6</c:v>
                </c:pt>
                <c:pt idx="52">
                  <c:v>441.5</c:v>
                </c:pt>
                <c:pt idx="53">
                  <c:v>441.4</c:v>
                </c:pt>
                <c:pt idx="54">
                  <c:v>440.3</c:v>
                </c:pt>
                <c:pt idx="55">
                  <c:v>440.3</c:v>
                </c:pt>
                <c:pt idx="56">
                  <c:v>440.2</c:v>
                </c:pt>
                <c:pt idx="57">
                  <c:v>440.2</c:v>
                </c:pt>
                <c:pt idx="58">
                  <c:v>440</c:v>
                </c:pt>
                <c:pt idx="59">
                  <c:v>440</c:v>
                </c:pt>
                <c:pt idx="60">
                  <c:v>440</c:v>
                </c:pt>
                <c:pt idx="61">
                  <c:v>439.4</c:v>
                </c:pt>
                <c:pt idx="62">
                  <c:v>439.1</c:v>
                </c:pt>
                <c:pt idx="63">
                  <c:v>439.1</c:v>
                </c:pt>
                <c:pt idx="64">
                  <c:v>438.8</c:v>
                </c:pt>
                <c:pt idx="65">
                  <c:v>438.3</c:v>
                </c:pt>
                <c:pt idx="66">
                  <c:v>437.9</c:v>
                </c:pt>
                <c:pt idx="67">
                  <c:v>437.6</c:v>
                </c:pt>
                <c:pt idx="68">
                  <c:v>436.5</c:v>
                </c:pt>
                <c:pt idx="69">
                  <c:v>436.4</c:v>
                </c:pt>
                <c:pt idx="70">
                  <c:v>436.1</c:v>
                </c:pt>
                <c:pt idx="71">
                  <c:v>435.2</c:v>
                </c:pt>
                <c:pt idx="72">
                  <c:v>435.1</c:v>
                </c:pt>
                <c:pt idx="73">
                  <c:v>434.9</c:v>
                </c:pt>
                <c:pt idx="74">
                  <c:v>434.8</c:v>
                </c:pt>
                <c:pt idx="75">
                  <c:v>434.8</c:v>
                </c:pt>
                <c:pt idx="76">
                  <c:v>434.6</c:v>
                </c:pt>
                <c:pt idx="77">
                  <c:v>434.1</c:v>
                </c:pt>
                <c:pt idx="78">
                  <c:v>433.8</c:v>
                </c:pt>
                <c:pt idx="79">
                  <c:v>433.6</c:v>
                </c:pt>
                <c:pt idx="80">
                  <c:v>433.5</c:v>
                </c:pt>
                <c:pt idx="81">
                  <c:v>433.2</c:v>
                </c:pt>
                <c:pt idx="82">
                  <c:v>432.3</c:v>
                </c:pt>
                <c:pt idx="83">
                  <c:v>431.9</c:v>
                </c:pt>
                <c:pt idx="84">
                  <c:v>431.4</c:v>
                </c:pt>
                <c:pt idx="85">
                  <c:v>431.4</c:v>
                </c:pt>
                <c:pt idx="86">
                  <c:v>430.6</c:v>
                </c:pt>
                <c:pt idx="87">
                  <c:v>430.3</c:v>
                </c:pt>
                <c:pt idx="88">
                  <c:v>430.3</c:v>
                </c:pt>
                <c:pt idx="89">
                  <c:v>429.9</c:v>
                </c:pt>
                <c:pt idx="90">
                  <c:v>429.6</c:v>
                </c:pt>
                <c:pt idx="91">
                  <c:v>428.7</c:v>
                </c:pt>
                <c:pt idx="92">
                  <c:v>427.6</c:v>
                </c:pt>
                <c:pt idx="93">
                  <c:v>426.5</c:v>
                </c:pt>
                <c:pt idx="94">
                  <c:v>426.5</c:v>
                </c:pt>
                <c:pt idx="95">
                  <c:v>424.7</c:v>
                </c:pt>
                <c:pt idx="96">
                  <c:v>422.4</c:v>
                </c:pt>
                <c:pt idx="97">
                  <c:v>422.1</c:v>
                </c:pt>
                <c:pt idx="98">
                  <c:v>421.5</c:v>
                </c:pt>
                <c:pt idx="99">
                  <c:v>421.4</c:v>
                </c:pt>
                <c:pt idx="100">
                  <c:v>420.6</c:v>
                </c:pt>
                <c:pt idx="101">
                  <c:v>419</c:v>
                </c:pt>
                <c:pt idx="102">
                  <c:v>419</c:v>
                </c:pt>
                <c:pt idx="103">
                  <c:v>419</c:v>
                </c:pt>
                <c:pt idx="104">
                  <c:v>417.5</c:v>
                </c:pt>
                <c:pt idx="105">
                  <c:v>417.3</c:v>
                </c:pt>
                <c:pt idx="106">
                  <c:v>416</c:v>
                </c:pt>
                <c:pt idx="107">
                  <c:v>415.9</c:v>
                </c:pt>
                <c:pt idx="108">
                  <c:v>411.2</c:v>
                </c:pt>
                <c:pt idx="109">
                  <c:v>407.9</c:v>
                </c:pt>
                <c:pt idx="110">
                  <c:v>405.6</c:v>
                </c:pt>
                <c:pt idx="111">
                  <c:v>405.6</c:v>
                </c:pt>
                <c:pt idx="112">
                  <c:v>405.6</c:v>
                </c:pt>
                <c:pt idx="113">
                  <c:v>394.4</c:v>
                </c:pt>
                <c:pt idx="114">
                  <c:v>390.3</c:v>
                </c:pt>
                <c:pt idx="115">
                  <c:v>386.4</c:v>
                </c:pt>
                <c:pt idx="116">
                  <c:v>381.3</c:v>
                </c:pt>
                <c:pt idx="117">
                  <c:v>376.6</c:v>
                </c:pt>
                <c:pt idx="118">
                  <c:v>376.4</c:v>
                </c:pt>
                <c:pt idx="119">
                  <c:v>371.4</c:v>
                </c:pt>
                <c:pt idx="120">
                  <c:v>370.1</c:v>
                </c:pt>
                <c:pt idx="121">
                  <c:v>366</c:v>
                </c:pt>
                <c:pt idx="122">
                  <c:v>365.4</c:v>
                </c:pt>
                <c:pt idx="123">
                  <c:v>364.4</c:v>
                </c:pt>
                <c:pt idx="124">
                  <c:v>364.2</c:v>
                </c:pt>
                <c:pt idx="125">
                  <c:v>363.8</c:v>
                </c:pt>
                <c:pt idx="126">
                  <c:v>362.6</c:v>
                </c:pt>
                <c:pt idx="127">
                  <c:v>362.3</c:v>
                </c:pt>
                <c:pt idx="128">
                  <c:v>362.3</c:v>
                </c:pt>
                <c:pt idx="129">
                  <c:v>360.5</c:v>
                </c:pt>
                <c:pt idx="130">
                  <c:v>359.6</c:v>
                </c:pt>
                <c:pt idx="131">
                  <c:v>359.1</c:v>
                </c:pt>
                <c:pt idx="132">
                  <c:v>358.2</c:v>
                </c:pt>
                <c:pt idx="133">
                  <c:v>357</c:v>
                </c:pt>
                <c:pt idx="134">
                  <c:v>357</c:v>
                </c:pt>
                <c:pt idx="135">
                  <c:v>357</c:v>
                </c:pt>
                <c:pt idx="136">
                  <c:v>357</c:v>
                </c:pt>
                <c:pt idx="137">
                  <c:v>357</c:v>
                </c:pt>
                <c:pt idx="138">
                  <c:v>351.5</c:v>
                </c:pt>
                <c:pt idx="139">
                  <c:v>351.5</c:v>
                </c:pt>
                <c:pt idx="140">
                  <c:v>346.1</c:v>
                </c:pt>
                <c:pt idx="141">
                  <c:v>345.4</c:v>
                </c:pt>
                <c:pt idx="142">
                  <c:v>344.8</c:v>
                </c:pt>
                <c:pt idx="143">
                  <c:v>344.8</c:v>
                </c:pt>
                <c:pt idx="144">
                  <c:v>344</c:v>
                </c:pt>
                <c:pt idx="145">
                  <c:v>343.9</c:v>
                </c:pt>
                <c:pt idx="146">
                  <c:v>343.1</c:v>
                </c:pt>
                <c:pt idx="147">
                  <c:v>341.9</c:v>
                </c:pt>
                <c:pt idx="148">
                  <c:v>340.6</c:v>
                </c:pt>
                <c:pt idx="149">
                  <c:v>329.2</c:v>
                </c:pt>
                <c:pt idx="150">
                  <c:v>328.4</c:v>
                </c:pt>
                <c:pt idx="151">
                  <c:v>326.8</c:v>
                </c:pt>
                <c:pt idx="152">
                  <c:v>323.89999999999998</c:v>
                </c:pt>
                <c:pt idx="153">
                  <c:v>322.5</c:v>
                </c:pt>
                <c:pt idx="154">
                  <c:v>322.2</c:v>
                </c:pt>
                <c:pt idx="155">
                  <c:v>314.5</c:v>
                </c:pt>
                <c:pt idx="156">
                  <c:v>314</c:v>
                </c:pt>
                <c:pt idx="157">
                  <c:v>312</c:v>
                </c:pt>
                <c:pt idx="158">
                  <c:v>308.8</c:v>
                </c:pt>
                <c:pt idx="159">
                  <c:v>308.5</c:v>
                </c:pt>
                <c:pt idx="160">
                  <c:v>306.60000000000002</c:v>
                </c:pt>
                <c:pt idx="161">
                  <c:v>304.8</c:v>
                </c:pt>
                <c:pt idx="162">
                  <c:v>303</c:v>
                </c:pt>
                <c:pt idx="163">
                  <c:v>302.7</c:v>
                </c:pt>
                <c:pt idx="164">
                  <c:v>302.5</c:v>
                </c:pt>
                <c:pt idx="165">
                  <c:v>301</c:v>
                </c:pt>
                <c:pt idx="166">
                  <c:v>299.8</c:v>
                </c:pt>
                <c:pt idx="167">
                  <c:v>294.2</c:v>
                </c:pt>
                <c:pt idx="168">
                  <c:v>293.3</c:v>
                </c:pt>
                <c:pt idx="169">
                  <c:v>292.5</c:v>
                </c:pt>
                <c:pt idx="170">
                  <c:v>292.5</c:v>
                </c:pt>
                <c:pt idx="171">
                  <c:v>291.39999999999998</c:v>
                </c:pt>
                <c:pt idx="172">
                  <c:v>291.3</c:v>
                </c:pt>
                <c:pt idx="173">
                  <c:v>289.89999999999998</c:v>
                </c:pt>
                <c:pt idx="174">
                  <c:v>289.10000000000002</c:v>
                </c:pt>
                <c:pt idx="175">
                  <c:v>286.89999999999998</c:v>
                </c:pt>
                <c:pt idx="176">
                  <c:v>285.39999999999998</c:v>
                </c:pt>
                <c:pt idx="177">
                  <c:v>279.10000000000002</c:v>
                </c:pt>
                <c:pt idx="178">
                  <c:v>278</c:v>
                </c:pt>
                <c:pt idx="179">
                  <c:v>277.60000000000002</c:v>
                </c:pt>
                <c:pt idx="180">
                  <c:v>276</c:v>
                </c:pt>
                <c:pt idx="181">
                  <c:v>273.39999999999998</c:v>
                </c:pt>
                <c:pt idx="182">
                  <c:v>261.8</c:v>
                </c:pt>
                <c:pt idx="183">
                  <c:v>246</c:v>
                </c:pt>
                <c:pt idx="184">
                  <c:v>236.9</c:v>
                </c:pt>
                <c:pt idx="185">
                  <c:v>229.5</c:v>
                </c:pt>
                <c:pt idx="186">
                  <c:v>218.9</c:v>
                </c:pt>
                <c:pt idx="187">
                  <c:v>212.7</c:v>
                </c:pt>
                <c:pt idx="188">
                  <c:v>206.3</c:v>
                </c:pt>
                <c:pt idx="189">
                  <c:v>205.1</c:v>
                </c:pt>
                <c:pt idx="190">
                  <c:v>203.8</c:v>
                </c:pt>
                <c:pt idx="191">
                  <c:v>202.1</c:v>
                </c:pt>
                <c:pt idx="192">
                  <c:v>197.6</c:v>
                </c:pt>
                <c:pt idx="193">
                  <c:v>194.6</c:v>
                </c:pt>
                <c:pt idx="194">
                  <c:v>188.4</c:v>
                </c:pt>
                <c:pt idx="195">
                  <c:v>187.7</c:v>
                </c:pt>
                <c:pt idx="196">
                  <c:v>176.7</c:v>
                </c:pt>
                <c:pt idx="197">
                  <c:v>92.8</c:v>
                </c:pt>
                <c:pt idx="198">
                  <c:v>64.599999999999994</c:v>
                </c:pt>
                <c:pt idx="199">
                  <c:v>11.8</c:v>
                </c:pt>
                <c:pt idx="200">
                  <c:v>-7.5</c:v>
                </c:pt>
                <c:pt idx="201">
                  <c:v>-12.2</c:v>
                </c:pt>
                <c:pt idx="202">
                  <c:v>-16.2</c:v>
                </c:pt>
                <c:pt idx="203">
                  <c:v>-16.2</c:v>
                </c:pt>
                <c:pt idx="204">
                  <c:v>-16.399999999999999</c:v>
                </c:pt>
                <c:pt idx="205">
                  <c:v>-18.2</c:v>
                </c:pt>
                <c:pt idx="206">
                  <c:v>-18.2</c:v>
                </c:pt>
                <c:pt idx="207">
                  <c:v>-18.3</c:v>
                </c:pt>
                <c:pt idx="208">
                  <c:v>-21.2</c:v>
                </c:pt>
              </c:numCache>
            </c:numRef>
          </c:val>
          <c:extLst>
            <c:ext xmlns:c16="http://schemas.microsoft.com/office/drawing/2014/chart" uri="{C3380CC4-5D6E-409C-BE32-E72D297353CC}">
              <c16:uniqueId val="{00000000-A72C-9C4E-9A6C-AF5F46F78BAC}"/>
            </c:ext>
          </c:extLst>
        </c:ser>
        <c:dLbls>
          <c:showLegendKey val="0"/>
          <c:showVal val="0"/>
          <c:showCatName val="0"/>
          <c:showSerName val="0"/>
          <c:showPercent val="0"/>
          <c:showBubbleSize val="0"/>
        </c:dLbls>
        <c:gapWidth val="219"/>
        <c:overlap val="-27"/>
        <c:axId val="1301622799"/>
        <c:axId val="1180303823"/>
      </c:barChart>
      <c:catAx>
        <c:axId val="130162279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180303823"/>
        <c:crossesAt val="-25"/>
        <c:auto val="1"/>
        <c:lblAlgn val="ctr"/>
        <c:lblOffset val="100"/>
        <c:noMultiLvlLbl val="0"/>
      </c:catAx>
      <c:valAx>
        <c:axId val="11803038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13016227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chartData>
  <cx:chart>
    <cx:title pos="t" align="ctr" overlay="0">
      <cx:tx>
        <cx:txData>
          <cx:v>Гистограмма длин белков</cx:v>
        </cx:txData>
      </cx:tx>
      <cx:txPr>
        <a:bodyPr spcFirstLastPara="1" vertOverflow="ellipsis" horzOverflow="overflow" wrap="square" lIns="0" tIns="0" rIns="0" bIns="0" anchor="ctr" anchorCtr="1"/>
        <a:lstStyle/>
        <a:p>
          <a:pPr algn="ctr" rtl="0">
            <a:defRPr/>
          </a:pPr>
          <a:r>
            <a:rPr lang="ru-RU" sz="1400" b="0" i="0" u="none" strike="noStrike" baseline="0">
              <a:solidFill>
                <a:sysClr val="windowText" lastClr="000000">
                  <a:lumMod val="65000"/>
                  <a:lumOff val="35000"/>
                </a:sysClr>
              </a:solidFill>
              <a:latin typeface="Calibri" panose="020F0502020204030204"/>
            </a:rPr>
            <a:t>Гистограмма длин белков</a:t>
          </a:r>
        </a:p>
      </cx:txPr>
    </cx:title>
    <cx:plotArea>
      <cx:plotAreaRegion>
        <cx:series layoutId="clusteredColumn" uniqueId="{62D633BE-BDF8-3448-8DE6-5F967858F081}" formatIdx="0">
          <cx:tx>
            <cx:txData>
              <cx:f>_xlchart.v1.0</cx:f>
              <cx:v>Length</cx:v>
            </cx:txData>
          </cx:tx>
          <cx:dataId val="0"/>
          <cx:layoutPr>
            <cx:binning intervalClosed="r"/>
          </cx:layoutPr>
        </cx:series>
      </cx:plotAreaRegion>
      <cx:axis id="0">
        <cx:catScaling gapWidth="0"/>
        <cx:tickLabels/>
      </cx:axis>
      <cx:axis id="1">
        <cx:valScaling/>
        <cx:majorGridlines/>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177800</xdr:colOff>
      <xdr:row>0</xdr:row>
      <xdr:rowOff>177800</xdr:rowOff>
    </xdr:from>
    <xdr:to>
      <xdr:col>15</xdr:col>
      <xdr:colOff>584200</xdr:colOff>
      <xdr:row>10</xdr:row>
      <xdr:rowOff>177800</xdr:rowOff>
    </xdr:to>
    <mc:AlternateContent xmlns:mc="http://schemas.openxmlformats.org/markup-compatibility/2006">
      <mc:Choice xmlns:cx1="http://schemas.microsoft.com/office/drawing/2015/9/8/chartex" Requires="cx1">
        <xdr:graphicFrame macro="">
          <xdr:nvGraphicFramePr>
            <xdr:cNvPr id="2" name="Диаграмма 1">
              <a:extLst>
                <a:ext uri="{FF2B5EF4-FFF2-40B4-BE49-F238E27FC236}">
                  <a16:creationId xmlns:a16="http://schemas.microsoft.com/office/drawing/2014/main" id="{EC7A42AD-11E7-B849-A9F2-B6BD370B4CD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8237200" y="177800"/>
              <a:ext cx="3771900" cy="203200"/>
            </a:xfrm>
            <a:prstGeom prst="rect">
              <a:avLst/>
            </a:prstGeom>
            <a:solidFill>
              <a:prstClr val="white"/>
            </a:solidFill>
            <a:ln w="1">
              <a:solidFill>
                <a:prstClr val="green"/>
              </a:solidFill>
            </a:ln>
          </xdr:spPr>
          <xdr:txBody>
            <a:bodyPr vertOverflow="clip" horzOverflow="clip"/>
            <a:lstStyle/>
            <a:p>
              <a:r>
                <a:rPr lang="ru-RU" sz="1100"/>
                <a:t>Эта диаграмма недоступна в вашей версии Excel.
Изменение этой фигуры или сохранение книги в другом формате приведет к остаточному повреждению диаграммы.</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209550</xdr:colOff>
      <xdr:row>0</xdr:row>
      <xdr:rowOff>165100</xdr:rowOff>
    </xdr:from>
    <xdr:to>
      <xdr:col>18</xdr:col>
      <xdr:colOff>311150</xdr:colOff>
      <xdr:row>15</xdr:row>
      <xdr:rowOff>38100</xdr:rowOff>
    </xdr:to>
    <xdr:graphicFrame macro="">
      <xdr:nvGraphicFramePr>
        <xdr:cNvPr id="4" name="Диаграмма 3">
          <a:extLst>
            <a:ext uri="{FF2B5EF4-FFF2-40B4-BE49-F238E27FC236}">
              <a16:creationId xmlns:a16="http://schemas.microsoft.com/office/drawing/2014/main" id="{AA9E507D-83CF-B244-9420-A0BFFCB3DF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615950</xdr:colOff>
      <xdr:row>0</xdr:row>
      <xdr:rowOff>190500</xdr:rowOff>
    </xdr:from>
    <xdr:to>
      <xdr:col>25</xdr:col>
      <xdr:colOff>603250</xdr:colOff>
      <xdr:row>15</xdr:row>
      <xdr:rowOff>63500</xdr:rowOff>
    </xdr:to>
    <xdr:graphicFrame macro="">
      <xdr:nvGraphicFramePr>
        <xdr:cNvPr id="5" name="Диаграмма 4">
          <a:extLst>
            <a:ext uri="{FF2B5EF4-FFF2-40B4-BE49-F238E27FC236}">
              <a16:creationId xmlns:a16="http://schemas.microsoft.com/office/drawing/2014/main" id="{8FD59FD0-645D-5940-B2EA-46772EAEAF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M215"/>
  <sheetViews>
    <sheetView workbookViewId="0">
      <selection activeCell="B1" sqref="B1"/>
    </sheetView>
  </sheetViews>
  <sheetFormatPr baseColWidth="10" defaultColWidth="8.83203125" defaultRowHeight="15" x14ac:dyDescent="0.2"/>
  <cols>
    <col min="1" max="1" width="15.83203125" customWidth="1"/>
    <col min="2" max="2" width="17.5" customWidth="1"/>
    <col min="3" max="3" width="47.1640625" customWidth="1"/>
    <col min="4" max="4" width="6.5" customWidth="1"/>
    <col min="5" max="5" width="17.6640625" customWidth="1"/>
    <col min="6" max="6" width="55" customWidth="1"/>
    <col min="7" max="7" width="21.1640625" customWidth="1"/>
    <col min="8" max="8" width="22.1640625" customWidth="1"/>
    <col min="9" max="9" width="23" customWidth="1"/>
    <col min="10" max="10" width="11" customWidth="1"/>
  </cols>
  <sheetData>
    <row r="1" spans="1:10" x14ac:dyDescent="0.2">
      <c r="A1" t="s">
        <v>0</v>
      </c>
      <c r="B1" t="s">
        <v>1</v>
      </c>
      <c r="C1" t="s">
        <v>2</v>
      </c>
      <c r="D1" t="s">
        <v>3</v>
      </c>
      <c r="E1" t="s">
        <v>4</v>
      </c>
      <c r="F1" t="s">
        <v>5</v>
      </c>
      <c r="G1" t="s">
        <v>6</v>
      </c>
      <c r="H1" t="s">
        <v>7</v>
      </c>
      <c r="I1" t="s">
        <v>8</v>
      </c>
      <c r="J1" t="s">
        <v>756</v>
      </c>
    </row>
    <row r="2" spans="1:10" x14ac:dyDescent="0.2">
      <c r="A2" t="s">
        <v>9</v>
      </c>
      <c r="B2" t="s">
        <v>10</v>
      </c>
      <c r="C2" t="s">
        <v>11</v>
      </c>
      <c r="D2" s="1">
        <v>242</v>
      </c>
      <c r="E2" t="s">
        <v>12</v>
      </c>
      <c r="F2" t="s">
        <v>13</v>
      </c>
      <c r="G2" t="s">
        <v>14</v>
      </c>
      <c r="H2" t="s">
        <v>15</v>
      </c>
      <c r="I2" t="s">
        <v>16</v>
      </c>
      <c r="J2" s="4"/>
    </row>
    <row r="3" spans="1:10" hidden="1" x14ac:dyDescent="0.2">
      <c r="A3" t="s">
        <v>17</v>
      </c>
      <c r="B3" t="s">
        <v>18</v>
      </c>
      <c r="C3" t="s">
        <v>19</v>
      </c>
      <c r="D3" s="1">
        <v>264</v>
      </c>
      <c r="E3" t="s">
        <v>12</v>
      </c>
      <c r="F3" t="s">
        <v>20</v>
      </c>
      <c r="G3" t="s">
        <v>21</v>
      </c>
      <c r="H3" t="s">
        <v>22</v>
      </c>
      <c r="I3" t="s">
        <v>16</v>
      </c>
    </row>
    <row r="4" spans="1:10" hidden="1" x14ac:dyDescent="0.2">
      <c r="A4" t="s">
        <v>23</v>
      </c>
      <c r="B4" t="s">
        <v>24</v>
      </c>
      <c r="C4" t="s">
        <v>19</v>
      </c>
      <c r="D4" s="1">
        <v>254</v>
      </c>
      <c r="E4" t="s">
        <v>12</v>
      </c>
      <c r="F4" t="s">
        <v>25</v>
      </c>
      <c r="H4" t="s">
        <v>26</v>
      </c>
      <c r="I4" t="s">
        <v>27</v>
      </c>
    </row>
    <row r="5" spans="1:10" hidden="1" x14ac:dyDescent="0.2">
      <c r="A5" t="s">
        <v>28</v>
      </c>
      <c r="B5" t="s">
        <v>29</v>
      </c>
      <c r="C5" t="s">
        <v>19</v>
      </c>
      <c r="D5" s="1">
        <v>254</v>
      </c>
      <c r="E5" t="s">
        <v>12</v>
      </c>
      <c r="F5" t="s">
        <v>30</v>
      </c>
      <c r="G5" t="s">
        <v>31</v>
      </c>
      <c r="H5" t="s">
        <v>26</v>
      </c>
      <c r="I5" t="s">
        <v>27</v>
      </c>
    </row>
    <row r="6" spans="1:10" hidden="1" x14ac:dyDescent="0.2">
      <c r="A6" t="s">
        <v>32</v>
      </c>
      <c r="B6" t="s">
        <v>33</v>
      </c>
      <c r="C6" t="s">
        <v>19</v>
      </c>
      <c r="D6" s="1">
        <v>253</v>
      </c>
      <c r="E6" t="s">
        <v>12</v>
      </c>
      <c r="F6" t="s">
        <v>34</v>
      </c>
      <c r="G6" t="s">
        <v>31</v>
      </c>
      <c r="H6" t="s">
        <v>26</v>
      </c>
      <c r="I6" t="s">
        <v>27</v>
      </c>
    </row>
    <row r="7" spans="1:10" hidden="1" x14ac:dyDescent="0.2">
      <c r="A7" t="s">
        <v>35</v>
      </c>
      <c r="B7" t="s">
        <v>36</v>
      </c>
      <c r="C7" t="s">
        <v>19</v>
      </c>
      <c r="D7" s="1">
        <v>254</v>
      </c>
      <c r="E7" t="s">
        <v>12</v>
      </c>
      <c r="F7" t="s">
        <v>37</v>
      </c>
      <c r="G7" t="s">
        <v>31</v>
      </c>
      <c r="H7" t="s">
        <v>26</v>
      </c>
      <c r="I7" t="s">
        <v>27</v>
      </c>
    </row>
    <row r="8" spans="1:10" hidden="1" x14ac:dyDescent="0.2">
      <c r="A8" t="s">
        <v>38</v>
      </c>
      <c r="B8" t="s">
        <v>39</v>
      </c>
      <c r="C8" t="s">
        <v>19</v>
      </c>
      <c r="D8" s="1">
        <v>254</v>
      </c>
      <c r="E8" t="s">
        <v>12</v>
      </c>
      <c r="F8" t="s">
        <v>40</v>
      </c>
      <c r="G8" t="s">
        <v>31</v>
      </c>
      <c r="H8" t="s">
        <v>26</v>
      </c>
      <c r="I8" t="s">
        <v>27</v>
      </c>
    </row>
    <row r="9" spans="1:10" hidden="1" x14ac:dyDescent="0.2">
      <c r="A9" t="s">
        <v>41</v>
      </c>
      <c r="B9" t="s">
        <v>42</v>
      </c>
      <c r="C9" t="s">
        <v>19</v>
      </c>
      <c r="D9" s="1">
        <v>254</v>
      </c>
      <c r="E9" t="s">
        <v>12</v>
      </c>
      <c r="F9" t="s">
        <v>43</v>
      </c>
      <c r="G9" t="s">
        <v>31</v>
      </c>
      <c r="H9" t="s">
        <v>26</v>
      </c>
      <c r="I9" t="s">
        <v>27</v>
      </c>
    </row>
    <row r="10" spans="1:10" hidden="1" x14ac:dyDescent="0.2">
      <c r="A10" t="s">
        <v>44</v>
      </c>
      <c r="B10" t="s">
        <v>45</v>
      </c>
      <c r="C10" t="s">
        <v>19</v>
      </c>
      <c r="D10" s="1">
        <v>254</v>
      </c>
      <c r="E10" t="s">
        <v>12</v>
      </c>
      <c r="F10" t="s">
        <v>46</v>
      </c>
      <c r="G10" t="s">
        <v>31</v>
      </c>
      <c r="H10" t="s">
        <v>26</v>
      </c>
      <c r="I10" t="s">
        <v>27</v>
      </c>
    </row>
    <row r="11" spans="1:10" hidden="1" x14ac:dyDescent="0.2">
      <c r="A11" t="s">
        <v>47</v>
      </c>
      <c r="B11" t="s">
        <v>48</v>
      </c>
      <c r="C11" t="s">
        <v>19</v>
      </c>
      <c r="D11" s="1">
        <v>254</v>
      </c>
      <c r="E11" t="s">
        <v>12</v>
      </c>
      <c r="F11" t="s">
        <v>49</v>
      </c>
      <c r="G11" t="s">
        <v>31</v>
      </c>
      <c r="H11" t="s">
        <v>26</v>
      </c>
      <c r="I11" t="s">
        <v>27</v>
      </c>
    </row>
    <row r="12" spans="1:10" x14ac:dyDescent="0.2">
      <c r="A12" t="s">
        <v>50</v>
      </c>
      <c r="B12" t="s">
        <v>51</v>
      </c>
      <c r="C12" t="s">
        <v>19</v>
      </c>
      <c r="D12" s="1">
        <v>238</v>
      </c>
      <c r="E12" t="s">
        <v>12</v>
      </c>
      <c r="F12" t="s">
        <v>52</v>
      </c>
      <c r="G12" t="s">
        <v>53</v>
      </c>
      <c r="H12" t="s">
        <v>54</v>
      </c>
      <c r="I12" t="s">
        <v>16</v>
      </c>
      <c r="J12" s="4"/>
    </row>
    <row r="13" spans="1:10" hidden="1" x14ac:dyDescent="0.2">
      <c r="A13" t="s">
        <v>55</v>
      </c>
      <c r="B13" t="s">
        <v>56</v>
      </c>
      <c r="C13" t="s">
        <v>19</v>
      </c>
      <c r="D13" s="1">
        <v>254</v>
      </c>
      <c r="E13" t="s">
        <v>12</v>
      </c>
      <c r="F13" t="s">
        <v>57</v>
      </c>
      <c r="G13" t="s">
        <v>31</v>
      </c>
      <c r="H13" t="s">
        <v>26</v>
      </c>
      <c r="I13" t="s">
        <v>27</v>
      </c>
    </row>
    <row r="14" spans="1:10" x14ac:dyDescent="0.2">
      <c r="A14" t="s">
        <v>58</v>
      </c>
      <c r="B14" t="s">
        <v>59</v>
      </c>
      <c r="C14" t="s">
        <v>19</v>
      </c>
      <c r="D14" s="1">
        <v>262</v>
      </c>
      <c r="E14" t="s">
        <v>12</v>
      </c>
      <c r="F14" t="s">
        <v>60</v>
      </c>
      <c r="G14" t="s">
        <v>61</v>
      </c>
      <c r="H14" t="s">
        <v>62</v>
      </c>
      <c r="I14" t="s">
        <v>16</v>
      </c>
      <c r="J14" s="4"/>
    </row>
    <row r="15" spans="1:10" hidden="1" x14ac:dyDescent="0.2">
      <c r="A15" t="s">
        <v>63</v>
      </c>
      <c r="B15" t="s">
        <v>64</v>
      </c>
      <c r="C15" t="s">
        <v>19</v>
      </c>
      <c r="D15" s="1">
        <v>256</v>
      </c>
      <c r="E15" t="s">
        <v>12</v>
      </c>
      <c r="F15" t="s">
        <v>65</v>
      </c>
      <c r="G15" t="s">
        <v>53</v>
      </c>
      <c r="H15" t="s">
        <v>54</v>
      </c>
      <c r="I15" t="s">
        <v>16</v>
      </c>
    </row>
    <row r="16" spans="1:10" hidden="1" x14ac:dyDescent="0.2">
      <c r="A16" t="s">
        <v>66</v>
      </c>
      <c r="B16" t="s">
        <v>67</v>
      </c>
      <c r="C16" t="s">
        <v>19</v>
      </c>
      <c r="D16" s="1">
        <v>263</v>
      </c>
      <c r="E16" t="s">
        <v>12</v>
      </c>
      <c r="F16" t="s">
        <v>68</v>
      </c>
      <c r="G16" t="s">
        <v>69</v>
      </c>
      <c r="H16" t="s">
        <v>22</v>
      </c>
      <c r="I16" t="s">
        <v>16</v>
      </c>
    </row>
    <row r="17" spans="1:13" hidden="1" x14ac:dyDescent="0.2">
      <c r="A17" t="s">
        <v>70</v>
      </c>
      <c r="B17" t="s">
        <v>71</v>
      </c>
      <c r="C17" t="s">
        <v>19</v>
      </c>
      <c r="D17" s="1">
        <v>262</v>
      </c>
      <c r="E17" t="s">
        <v>12</v>
      </c>
      <c r="F17" t="s">
        <v>72</v>
      </c>
      <c r="G17" t="s">
        <v>73</v>
      </c>
      <c r="H17" t="s">
        <v>74</v>
      </c>
      <c r="I17" t="s">
        <v>16</v>
      </c>
    </row>
    <row r="18" spans="1:13" hidden="1" x14ac:dyDescent="0.2">
      <c r="A18" t="s">
        <v>75</v>
      </c>
      <c r="B18" t="s">
        <v>76</v>
      </c>
      <c r="C18" t="s">
        <v>19</v>
      </c>
      <c r="D18" s="1">
        <v>282</v>
      </c>
      <c r="E18" t="s">
        <v>12</v>
      </c>
      <c r="F18" t="s">
        <v>77</v>
      </c>
      <c r="G18" t="s">
        <v>78</v>
      </c>
      <c r="H18" t="s">
        <v>79</v>
      </c>
      <c r="I18" t="s">
        <v>16</v>
      </c>
    </row>
    <row r="19" spans="1:13" hidden="1" x14ac:dyDescent="0.2">
      <c r="A19" t="s">
        <v>80</v>
      </c>
      <c r="B19" t="s">
        <v>81</v>
      </c>
      <c r="C19" t="s">
        <v>19</v>
      </c>
      <c r="D19" s="1">
        <v>275</v>
      </c>
      <c r="E19" t="s">
        <v>12</v>
      </c>
      <c r="F19" t="s">
        <v>82</v>
      </c>
      <c r="G19" t="s">
        <v>14</v>
      </c>
      <c r="H19" t="s">
        <v>15</v>
      </c>
      <c r="I19" t="s">
        <v>16</v>
      </c>
    </row>
    <row r="20" spans="1:13" hidden="1" x14ac:dyDescent="0.2">
      <c r="A20" t="s">
        <v>83</v>
      </c>
      <c r="B20" t="s">
        <v>84</v>
      </c>
      <c r="C20" t="s">
        <v>19</v>
      </c>
      <c r="D20" s="1">
        <v>256</v>
      </c>
      <c r="E20" t="s">
        <v>12</v>
      </c>
      <c r="F20" t="s">
        <v>85</v>
      </c>
      <c r="G20" t="s">
        <v>86</v>
      </c>
      <c r="H20" t="s">
        <v>54</v>
      </c>
      <c r="I20" t="s">
        <v>16</v>
      </c>
    </row>
    <row r="21" spans="1:13" x14ac:dyDescent="0.2">
      <c r="A21" t="s">
        <v>87</v>
      </c>
      <c r="B21" t="s">
        <v>88</v>
      </c>
      <c r="C21" t="s">
        <v>19</v>
      </c>
      <c r="D21" s="1">
        <v>240</v>
      </c>
      <c r="E21" t="s">
        <v>12</v>
      </c>
      <c r="F21" t="s">
        <v>89</v>
      </c>
      <c r="I21" t="s">
        <v>16</v>
      </c>
      <c r="J21" s="4"/>
    </row>
    <row r="22" spans="1:13" hidden="1" x14ac:dyDescent="0.2">
      <c r="A22" t="s">
        <v>90</v>
      </c>
      <c r="B22" t="s">
        <v>91</v>
      </c>
      <c r="C22" t="s">
        <v>19</v>
      </c>
      <c r="D22" s="1">
        <v>244</v>
      </c>
      <c r="E22" t="s">
        <v>12</v>
      </c>
      <c r="F22" t="s">
        <v>92</v>
      </c>
      <c r="G22" t="s">
        <v>53</v>
      </c>
      <c r="H22" t="s">
        <v>54</v>
      </c>
      <c r="I22" t="s">
        <v>16</v>
      </c>
      <c r="J22" s="3"/>
      <c r="M22" s="2"/>
    </row>
    <row r="23" spans="1:13" hidden="1" x14ac:dyDescent="0.2">
      <c r="A23" t="s">
        <v>93</v>
      </c>
      <c r="B23" t="s">
        <v>94</v>
      </c>
      <c r="C23" t="s">
        <v>19</v>
      </c>
      <c r="D23" s="1">
        <v>244</v>
      </c>
      <c r="E23" t="s">
        <v>12</v>
      </c>
      <c r="F23" t="s">
        <v>95</v>
      </c>
      <c r="G23" t="s">
        <v>53</v>
      </c>
      <c r="H23" t="s">
        <v>54</v>
      </c>
      <c r="I23" t="s">
        <v>16</v>
      </c>
      <c r="J23" s="3"/>
    </row>
    <row r="24" spans="1:13" hidden="1" x14ac:dyDescent="0.2">
      <c r="A24" t="s">
        <v>96</v>
      </c>
      <c r="B24" t="s">
        <v>97</v>
      </c>
      <c r="C24" t="s">
        <v>19</v>
      </c>
      <c r="D24" s="1">
        <v>219</v>
      </c>
      <c r="E24" t="s">
        <v>12</v>
      </c>
      <c r="F24" t="s">
        <v>98</v>
      </c>
      <c r="G24" t="s">
        <v>69</v>
      </c>
      <c r="H24" t="s">
        <v>22</v>
      </c>
      <c r="I24" t="s">
        <v>16</v>
      </c>
      <c r="J24" s="3"/>
    </row>
    <row r="25" spans="1:13" hidden="1" x14ac:dyDescent="0.2">
      <c r="A25" t="s">
        <v>99</v>
      </c>
      <c r="B25" t="s">
        <v>100</v>
      </c>
      <c r="C25" t="s">
        <v>19</v>
      </c>
      <c r="D25" s="1">
        <v>246</v>
      </c>
      <c r="E25" t="s">
        <v>12</v>
      </c>
      <c r="F25" t="s">
        <v>101</v>
      </c>
      <c r="G25" t="s">
        <v>102</v>
      </c>
      <c r="H25" t="s">
        <v>103</v>
      </c>
      <c r="I25" t="s">
        <v>16</v>
      </c>
      <c r="J25" s="3"/>
    </row>
    <row r="26" spans="1:13" hidden="1" x14ac:dyDescent="0.2">
      <c r="A26" t="s">
        <v>104</v>
      </c>
      <c r="B26" t="s">
        <v>105</v>
      </c>
      <c r="C26" t="s">
        <v>19</v>
      </c>
      <c r="D26" s="1">
        <v>239</v>
      </c>
      <c r="E26" t="s">
        <v>12</v>
      </c>
      <c r="F26" t="s">
        <v>106</v>
      </c>
      <c r="G26" t="s">
        <v>14</v>
      </c>
      <c r="H26" t="s">
        <v>15</v>
      </c>
      <c r="I26" t="s">
        <v>16</v>
      </c>
      <c r="J26" s="3"/>
    </row>
    <row r="27" spans="1:13" hidden="1" x14ac:dyDescent="0.2">
      <c r="A27" t="s">
        <v>107</v>
      </c>
      <c r="B27" t="s">
        <v>108</v>
      </c>
      <c r="C27" t="s">
        <v>19</v>
      </c>
      <c r="D27" s="1">
        <v>242</v>
      </c>
      <c r="E27" t="s">
        <v>12</v>
      </c>
      <c r="F27" t="s">
        <v>109</v>
      </c>
      <c r="G27" t="s">
        <v>110</v>
      </c>
      <c r="H27" t="s">
        <v>111</v>
      </c>
      <c r="I27" t="s">
        <v>16</v>
      </c>
      <c r="J27" s="3"/>
    </row>
    <row r="28" spans="1:13" hidden="1" x14ac:dyDescent="0.2">
      <c r="A28" t="s">
        <v>112</v>
      </c>
      <c r="B28" t="s">
        <v>113</v>
      </c>
      <c r="C28" t="s">
        <v>19</v>
      </c>
      <c r="D28" s="1">
        <v>236</v>
      </c>
      <c r="E28" t="s">
        <v>12</v>
      </c>
      <c r="F28" t="s">
        <v>114</v>
      </c>
      <c r="G28" t="s">
        <v>115</v>
      </c>
      <c r="H28" t="s">
        <v>62</v>
      </c>
      <c r="I28" t="s">
        <v>16</v>
      </c>
      <c r="J28" s="3"/>
    </row>
    <row r="29" spans="1:13" hidden="1" x14ac:dyDescent="0.2">
      <c r="A29" t="s">
        <v>116</v>
      </c>
      <c r="B29" t="s">
        <v>117</v>
      </c>
      <c r="C29" t="s">
        <v>19</v>
      </c>
      <c r="D29" s="1">
        <v>239</v>
      </c>
      <c r="E29" t="s">
        <v>12</v>
      </c>
      <c r="F29" t="s">
        <v>118</v>
      </c>
      <c r="G29" t="s">
        <v>119</v>
      </c>
      <c r="H29" t="s">
        <v>120</v>
      </c>
      <c r="I29" t="s">
        <v>16</v>
      </c>
      <c r="J29" s="3"/>
    </row>
    <row r="30" spans="1:13" hidden="1" x14ac:dyDescent="0.2">
      <c r="A30" t="s">
        <v>121</v>
      </c>
      <c r="B30" t="s">
        <v>122</v>
      </c>
      <c r="C30" t="s">
        <v>19</v>
      </c>
      <c r="D30" s="1">
        <v>239</v>
      </c>
      <c r="E30" t="s">
        <v>12</v>
      </c>
      <c r="F30" t="s">
        <v>123</v>
      </c>
      <c r="G30" t="s">
        <v>124</v>
      </c>
      <c r="H30" t="s">
        <v>125</v>
      </c>
      <c r="I30" t="s">
        <v>16</v>
      </c>
      <c r="J30" s="3"/>
    </row>
    <row r="31" spans="1:13" hidden="1" x14ac:dyDescent="0.2">
      <c r="A31" t="s">
        <v>126</v>
      </c>
      <c r="B31" t="s">
        <v>127</v>
      </c>
      <c r="C31" t="s">
        <v>19</v>
      </c>
      <c r="D31" s="1">
        <v>240</v>
      </c>
      <c r="E31" t="s">
        <v>12</v>
      </c>
      <c r="F31" t="s">
        <v>128</v>
      </c>
      <c r="G31" t="s">
        <v>129</v>
      </c>
      <c r="H31" t="s">
        <v>15</v>
      </c>
      <c r="I31" t="s">
        <v>16</v>
      </c>
      <c r="J31" s="3"/>
    </row>
    <row r="32" spans="1:13" hidden="1" x14ac:dyDescent="0.2">
      <c r="A32" t="s">
        <v>130</v>
      </c>
      <c r="B32" t="s">
        <v>131</v>
      </c>
      <c r="C32" t="s">
        <v>19</v>
      </c>
      <c r="D32" s="1">
        <v>239</v>
      </c>
      <c r="E32" t="s">
        <v>12</v>
      </c>
      <c r="F32" t="s">
        <v>132</v>
      </c>
      <c r="G32" t="s">
        <v>133</v>
      </c>
      <c r="H32" t="s">
        <v>120</v>
      </c>
      <c r="I32" t="s">
        <v>16</v>
      </c>
    </row>
    <row r="33" spans="1:10" hidden="1" x14ac:dyDescent="0.2">
      <c r="A33" t="s">
        <v>134</v>
      </c>
      <c r="B33" t="s">
        <v>135</v>
      </c>
      <c r="C33" t="s">
        <v>19</v>
      </c>
      <c r="D33" s="1">
        <v>239</v>
      </c>
      <c r="E33" t="s">
        <v>12</v>
      </c>
      <c r="F33" t="s">
        <v>136</v>
      </c>
      <c r="G33" t="s">
        <v>133</v>
      </c>
      <c r="H33" t="s">
        <v>120</v>
      </c>
      <c r="I33" t="s">
        <v>16</v>
      </c>
    </row>
    <row r="34" spans="1:10" hidden="1" x14ac:dyDescent="0.2">
      <c r="A34" t="s">
        <v>137</v>
      </c>
      <c r="B34" t="s">
        <v>138</v>
      </c>
      <c r="C34" t="s">
        <v>19</v>
      </c>
      <c r="D34" s="1">
        <v>239</v>
      </c>
      <c r="E34" t="s">
        <v>12</v>
      </c>
      <c r="F34" t="s">
        <v>139</v>
      </c>
      <c r="G34" t="s">
        <v>14</v>
      </c>
      <c r="H34" t="s">
        <v>15</v>
      </c>
      <c r="I34" t="s">
        <v>16</v>
      </c>
    </row>
    <row r="35" spans="1:10" x14ac:dyDescent="0.2">
      <c r="A35" t="s">
        <v>140</v>
      </c>
      <c r="B35" t="s">
        <v>141</v>
      </c>
      <c r="C35" t="s">
        <v>19</v>
      </c>
      <c r="D35" s="1">
        <v>237</v>
      </c>
      <c r="E35" t="s">
        <v>12</v>
      </c>
      <c r="F35" t="s">
        <v>142</v>
      </c>
      <c r="G35" t="s">
        <v>143</v>
      </c>
      <c r="H35" t="s">
        <v>144</v>
      </c>
      <c r="I35" t="s">
        <v>16</v>
      </c>
      <c r="J35" s="4"/>
    </row>
    <row r="36" spans="1:10" hidden="1" x14ac:dyDescent="0.2">
      <c r="A36" t="s">
        <v>145</v>
      </c>
      <c r="B36" t="s">
        <v>146</v>
      </c>
      <c r="C36" t="s">
        <v>19</v>
      </c>
      <c r="D36" s="1">
        <v>240</v>
      </c>
      <c r="E36" t="s">
        <v>12</v>
      </c>
      <c r="F36" t="s">
        <v>147</v>
      </c>
      <c r="G36" t="s">
        <v>148</v>
      </c>
      <c r="H36" t="s">
        <v>149</v>
      </c>
      <c r="I36" t="s">
        <v>16</v>
      </c>
    </row>
    <row r="37" spans="1:10" x14ac:dyDescent="0.2">
      <c r="A37" t="s">
        <v>150</v>
      </c>
      <c r="B37" t="s">
        <v>151</v>
      </c>
      <c r="C37" t="s">
        <v>19</v>
      </c>
      <c r="D37" s="1">
        <v>239</v>
      </c>
      <c r="E37" t="s">
        <v>12</v>
      </c>
      <c r="F37" t="s">
        <v>152</v>
      </c>
      <c r="G37" t="s">
        <v>153</v>
      </c>
      <c r="H37" t="s">
        <v>149</v>
      </c>
      <c r="I37" t="s">
        <v>16</v>
      </c>
      <c r="J37" s="4"/>
    </row>
    <row r="38" spans="1:10" hidden="1" x14ac:dyDescent="0.2">
      <c r="A38" t="s">
        <v>154</v>
      </c>
      <c r="B38" t="s">
        <v>155</v>
      </c>
      <c r="C38" t="s">
        <v>19</v>
      </c>
      <c r="D38" s="1">
        <v>240</v>
      </c>
      <c r="E38" t="s">
        <v>12</v>
      </c>
      <c r="F38" t="s">
        <v>156</v>
      </c>
      <c r="G38" t="s">
        <v>53</v>
      </c>
      <c r="H38" t="s">
        <v>54</v>
      </c>
      <c r="I38" t="s">
        <v>16</v>
      </c>
      <c r="J38" s="3"/>
    </row>
    <row r="39" spans="1:10" hidden="1" x14ac:dyDescent="0.2">
      <c r="A39" t="s">
        <v>157</v>
      </c>
      <c r="B39" t="s">
        <v>158</v>
      </c>
      <c r="C39" t="s">
        <v>19</v>
      </c>
      <c r="D39" s="1">
        <v>237</v>
      </c>
      <c r="E39" t="s">
        <v>12</v>
      </c>
      <c r="F39" t="s">
        <v>159</v>
      </c>
      <c r="H39" t="s">
        <v>103</v>
      </c>
      <c r="I39" t="s">
        <v>16</v>
      </c>
      <c r="J39" s="3"/>
    </row>
    <row r="40" spans="1:10" hidden="1" x14ac:dyDescent="0.2">
      <c r="A40" t="s">
        <v>160</v>
      </c>
      <c r="B40" t="s">
        <v>161</v>
      </c>
      <c r="C40" t="s">
        <v>19</v>
      </c>
      <c r="D40" s="1">
        <v>239</v>
      </c>
      <c r="E40" t="s">
        <v>12</v>
      </c>
      <c r="F40" t="s">
        <v>162</v>
      </c>
      <c r="G40" t="s">
        <v>124</v>
      </c>
      <c r="H40" t="s">
        <v>125</v>
      </c>
      <c r="I40" t="s">
        <v>16</v>
      </c>
      <c r="J40" s="3"/>
    </row>
    <row r="41" spans="1:10" hidden="1" x14ac:dyDescent="0.2">
      <c r="A41" t="s">
        <v>163</v>
      </c>
      <c r="B41" t="s">
        <v>164</v>
      </c>
      <c r="C41" t="s">
        <v>19</v>
      </c>
      <c r="D41" s="1">
        <v>241</v>
      </c>
      <c r="E41" t="s">
        <v>12</v>
      </c>
      <c r="F41" t="s">
        <v>165</v>
      </c>
      <c r="G41" t="s">
        <v>166</v>
      </c>
      <c r="H41" t="s">
        <v>149</v>
      </c>
      <c r="I41" t="s">
        <v>16</v>
      </c>
      <c r="J41" s="3"/>
    </row>
    <row r="42" spans="1:10" hidden="1" x14ac:dyDescent="0.2">
      <c r="A42" t="s">
        <v>167</v>
      </c>
      <c r="B42" t="s">
        <v>168</v>
      </c>
      <c r="C42" t="s">
        <v>19</v>
      </c>
      <c r="D42" s="1">
        <v>235</v>
      </c>
      <c r="E42" t="s">
        <v>12</v>
      </c>
      <c r="F42" t="s">
        <v>169</v>
      </c>
      <c r="G42" t="s">
        <v>170</v>
      </c>
      <c r="H42" t="s">
        <v>171</v>
      </c>
      <c r="I42" t="s">
        <v>16</v>
      </c>
      <c r="J42" s="3"/>
    </row>
    <row r="43" spans="1:10" hidden="1" x14ac:dyDescent="0.2">
      <c r="A43" t="s">
        <v>172</v>
      </c>
      <c r="B43" t="s">
        <v>173</v>
      </c>
      <c r="C43" t="s">
        <v>19</v>
      </c>
      <c r="D43" s="1">
        <v>238</v>
      </c>
      <c r="E43" t="s">
        <v>12</v>
      </c>
      <c r="F43" t="s">
        <v>174</v>
      </c>
      <c r="I43" t="s">
        <v>16</v>
      </c>
      <c r="J43" s="3"/>
    </row>
    <row r="44" spans="1:10" x14ac:dyDescent="0.2">
      <c r="A44" t="s">
        <v>175</v>
      </c>
      <c r="B44" t="s">
        <v>176</v>
      </c>
      <c r="C44" t="s">
        <v>19</v>
      </c>
      <c r="D44" s="1">
        <v>239</v>
      </c>
      <c r="E44" t="s">
        <v>12</v>
      </c>
      <c r="F44" t="s">
        <v>177</v>
      </c>
      <c r="G44" t="s">
        <v>133</v>
      </c>
      <c r="H44" t="s">
        <v>120</v>
      </c>
      <c r="I44" t="s">
        <v>16</v>
      </c>
      <c r="J44" s="4"/>
    </row>
    <row r="45" spans="1:10" hidden="1" x14ac:dyDescent="0.2">
      <c r="A45" t="s">
        <v>178</v>
      </c>
      <c r="B45" t="s">
        <v>179</v>
      </c>
      <c r="C45" t="s">
        <v>19</v>
      </c>
      <c r="D45" s="1">
        <v>255</v>
      </c>
      <c r="E45" t="s">
        <v>12</v>
      </c>
      <c r="F45" t="s">
        <v>180</v>
      </c>
      <c r="G45" t="s">
        <v>181</v>
      </c>
      <c r="H45" t="s">
        <v>62</v>
      </c>
      <c r="I45" t="s">
        <v>16</v>
      </c>
    </row>
    <row r="46" spans="1:10" hidden="1" x14ac:dyDescent="0.2">
      <c r="A46" t="s">
        <v>182</v>
      </c>
      <c r="B46" t="s">
        <v>183</v>
      </c>
      <c r="C46" t="s">
        <v>19</v>
      </c>
      <c r="D46" s="1">
        <v>239</v>
      </c>
      <c r="E46" t="s">
        <v>12</v>
      </c>
      <c r="F46" t="s">
        <v>184</v>
      </c>
      <c r="G46" t="s">
        <v>185</v>
      </c>
      <c r="H46" t="s">
        <v>186</v>
      </c>
      <c r="I46" t="s">
        <v>16</v>
      </c>
      <c r="J46" s="3"/>
    </row>
    <row r="47" spans="1:10" hidden="1" x14ac:dyDescent="0.2">
      <c r="A47" t="s">
        <v>187</v>
      </c>
      <c r="B47" t="s">
        <v>188</v>
      </c>
      <c r="C47" t="s">
        <v>19</v>
      </c>
      <c r="D47" s="1">
        <v>240</v>
      </c>
      <c r="E47" t="s">
        <v>12</v>
      </c>
      <c r="F47" t="s">
        <v>189</v>
      </c>
      <c r="G47" t="s">
        <v>190</v>
      </c>
      <c r="H47" t="s">
        <v>149</v>
      </c>
      <c r="I47" t="s">
        <v>16</v>
      </c>
      <c r="J47" s="3"/>
    </row>
    <row r="48" spans="1:10" hidden="1" x14ac:dyDescent="0.2">
      <c r="A48" t="s">
        <v>191</v>
      </c>
      <c r="B48" t="s">
        <v>192</v>
      </c>
      <c r="C48" t="s">
        <v>19</v>
      </c>
      <c r="D48" s="1">
        <v>238</v>
      </c>
      <c r="E48" t="s">
        <v>12</v>
      </c>
      <c r="F48" t="s">
        <v>193</v>
      </c>
      <c r="G48" t="s">
        <v>53</v>
      </c>
      <c r="H48" t="s">
        <v>54</v>
      </c>
      <c r="I48" t="s">
        <v>16</v>
      </c>
      <c r="J48" s="3"/>
    </row>
    <row r="49" spans="1:10" hidden="1" x14ac:dyDescent="0.2">
      <c r="A49" t="s">
        <v>194</v>
      </c>
      <c r="B49" t="s">
        <v>195</v>
      </c>
      <c r="C49" t="s">
        <v>196</v>
      </c>
      <c r="D49" s="1">
        <v>168</v>
      </c>
      <c r="E49" t="s">
        <v>12</v>
      </c>
      <c r="F49" t="s">
        <v>197</v>
      </c>
      <c r="I49" t="s">
        <v>27</v>
      </c>
    </row>
    <row r="50" spans="1:10" hidden="1" x14ac:dyDescent="0.2">
      <c r="A50" t="s">
        <v>198</v>
      </c>
      <c r="B50" t="s">
        <v>199</v>
      </c>
      <c r="C50" t="s">
        <v>19</v>
      </c>
      <c r="D50" s="1">
        <v>244</v>
      </c>
      <c r="E50" t="s">
        <v>12</v>
      </c>
      <c r="F50" t="s">
        <v>200</v>
      </c>
      <c r="G50" t="s">
        <v>201</v>
      </c>
      <c r="H50" t="s">
        <v>103</v>
      </c>
      <c r="I50" t="s">
        <v>16</v>
      </c>
    </row>
    <row r="51" spans="1:10" hidden="1" x14ac:dyDescent="0.2">
      <c r="A51" t="s">
        <v>202</v>
      </c>
      <c r="B51" t="s">
        <v>203</v>
      </c>
      <c r="C51" t="s">
        <v>204</v>
      </c>
      <c r="D51" s="1">
        <v>169</v>
      </c>
      <c r="E51" t="s">
        <v>12</v>
      </c>
      <c r="F51" t="s">
        <v>205</v>
      </c>
      <c r="G51" t="s">
        <v>206</v>
      </c>
      <c r="H51" t="s">
        <v>207</v>
      </c>
      <c r="I51" t="s">
        <v>16</v>
      </c>
    </row>
    <row r="52" spans="1:10" hidden="1" x14ac:dyDescent="0.2">
      <c r="A52" t="s">
        <v>208</v>
      </c>
      <c r="B52" t="s">
        <v>209</v>
      </c>
      <c r="C52" t="s">
        <v>19</v>
      </c>
      <c r="D52" s="1">
        <v>239</v>
      </c>
      <c r="E52" t="s">
        <v>12</v>
      </c>
      <c r="F52" t="s">
        <v>210</v>
      </c>
      <c r="G52" t="s">
        <v>14</v>
      </c>
      <c r="H52" t="s">
        <v>15</v>
      </c>
      <c r="I52" t="s">
        <v>16</v>
      </c>
    </row>
    <row r="53" spans="1:10" x14ac:dyDescent="0.2">
      <c r="A53" t="s">
        <v>211</v>
      </c>
      <c r="B53" t="s">
        <v>212</v>
      </c>
      <c r="C53" t="s">
        <v>19</v>
      </c>
      <c r="D53" s="1">
        <v>242</v>
      </c>
      <c r="E53" t="s">
        <v>12</v>
      </c>
      <c r="F53" t="s">
        <v>213</v>
      </c>
      <c r="G53" t="s">
        <v>214</v>
      </c>
      <c r="H53" t="s">
        <v>215</v>
      </c>
      <c r="I53" t="s">
        <v>16</v>
      </c>
      <c r="J53" s="4"/>
    </row>
    <row r="54" spans="1:10" hidden="1" x14ac:dyDescent="0.2">
      <c r="A54" t="s">
        <v>216</v>
      </c>
      <c r="B54" t="s">
        <v>217</v>
      </c>
      <c r="C54" t="s">
        <v>19</v>
      </c>
      <c r="D54" s="1">
        <v>239</v>
      </c>
      <c r="E54" t="s">
        <v>12</v>
      </c>
      <c r="F54" t="s">
        <v>218</v>
      </c>
      <c r="G54" t="s">
        <v>14</v>
      </c>
      <c r="H54" t="s">
        <v>15</v>
      </c>
      <c r="I54" t="s">
        <v>16</v>
      </c>
      <c r="J54" s="3"/>
    </row>
    <row r="55" spans="1:10" hidden="1" x14ac:dyDescent="0.2">
      <c r="A55" t="s">
        <v>219</v>
      </c>
      <c r="B55" t="s">
        <v>220</v>
      </c>
      <c r="C55" t="s">
        <v>19</v>
      </c>
      <c r="D55" s="1">
        <v>237</v>
      </c>
      <c r="E55" t="s">
        <v>12</v>
      </c>
      <c r="F55" t="s">
        <v>221</v>
      </c>
      <c r="G55" t="s">
        <v>222</v>
      </c>
      <c r="H55" t="s">
        <v>223</v>
      </c>
      <c r="I55" t="s">
        <v>16</v>
      </c>
      <c r="J55" s="3"/>
    </row>
    <row r="56" spans="1:10" x14ac:dyDescent="0.2">
      <c r="A56" t="s">
        <v>224</v>
      </c>
      <c r="B56" t="s">
        <v>225</v>
      </c>
      <c r="C56" t="s">
        <v>19</v>
      </c>
      <c r="D56" s="1">
        <v>241</v>
      </c>
      <c r="E56" t="s">
        <v>12</v>
      </c>
      <c r="F56" t="s">
        <v>226</v>
      </c>
      <c r="G56" t="s">
        <v>148</v>
      </c>
      <c r="H56" t="s">
        <v>149</v>
      </c>
      <c r="I56" t="s">
        <v>16</v>
      </c>
      <c r="J56" s="4"/>
    </row>
    <row r="57" spans="1:10" hidden="1" x14ac:dyDescent="0.2">
      <c r="A57" t="s">
        <v>227</v>
      </c>
      <c r="B57" t="s">
        <v>228</v>
      </c>
      <c r="C57" t="s">
        <v>19</v>
      </c>
      <c r="D57" s="1">
        <v>245</v>
      </c>
      <c r="E57" t="s">
        <v>12</v>
      </c>
      <c r="F57" t="s">
        <v>229</v>
      </c>
      <c r="G57" t="s">
        <v>53</v>
      </c>
      <c r="H57" t="s">
        <v>54</v>
      </c>
      <c r="I57" t="s">
        <v>16</v>
      </c>
    </row>
    <row r="58" spans="1:10" hidden="1" x14ac:dyDescent="0.2">
      <c r="A58" t="s">
        <v>230</v>
      </c>
      <c r="B58" t="s">
        <v>231</v>
      </c>
      <c r="C58" t="s">
        <v>19</v>
      </c>
      <c r="D58" s="1">
        <v>244</v>
      </c>
      <c r="E58" t="s">
        <v>12</v>
      </c>
      <c r="F58" t="s">
        <v>232</v>
      </c>
      <c r="I58" t="s">
        <v>16</v>
      </c>
      <c r="J58" s="3"/>
    </row>
    <row r="59" spans="1:10" hidden="1" x14ac:dyDescent="0.2">
      <c r="A59" t="s">
        <v>233</v>
      </c>
      <c r="B59" t="s">
        <v>234</v>
      </c>
      <c r="C59" t="s">
        <v>19</v>
      </c>
      <c r="D59" s="1">
        <v>237</v>
      </c>
      <c r="E59" t="s">
        <v>12</v>
      </c>
      <c r="F59" t="s">
        <v>235</v>
      </c>
      <c r="G59" t="s">
        <v>236</v>
      </c>
      <c r="H59" t="s">
        <v>237</v>
      </c>
      <c r="I59" t="s">
        <v>16</v>
      </c>
      <c r="J59" s="3"/>
    </row>
    <row r="60" spans="1:10" hidden="1" x14ac:dyDescent="0.2">
      <c r="A60" t="s">
        <v>238</v>
      </c>
      <c r="B60" t="s">
        <v>239</v>
      </c>
      <c r="C60" t="s">
        <v>19</v>
      </c>
      <c r="D60" s="1">
        <v>240</v>
      </c>
      <c r="E60" t="s">
        <v>12</v>
      </c>
      <c r="F60" t="s">
        <v>240</v>
      </c>
      <c r="G60" t="s">
        <v>148</v>
      </c>
      <c r="H60" t="s">
        <v>149</v>
      </c>
      <c r="I60" t="s">
        <v>16</v>
      </c>
      <c r="J60" s="3"/>
    </row>
    <row r="61" spans="1:10" x14ac:dyDescent="0.2">
      <c r="A61" t="s">
        <v>241</v>
      </c>
      <c r="B61" t="s">
        <v>242</v>
      </c>
      <c r="C61" t="s">
        <v>19</v>
      </c>
      <c r="D61" s="1">
        <v>241</v>
      </c>
      <c r="E61" t="s">
        <v>12</v>
      </c>
      <c r="F61" t="s">
        <v>243</v>
      </c>
      <c r="G61" t="s">
        <v>244</v>
      </c>
      <c r="H61" t="s">
        <v>103</v>
      </c>
      <c r="I61" t="s">
        <v>16</v>
      </c>
      <c r="J61" s="4"/>
    </row>
    <row r="62" spans="1:10" hidden="1" x14ac:dyDescent="0.2">
      <c r="A62" t="s">
        <v>245</v>
      </c>
      <c r="B62" t="s">
        <v>246</v>
      </c>
      <c r="C62" t="s">
        <v>19</v>
      </c>
      <c r="D62" s="1">
        <v>238</v>
      </c>
      <c r="E62" t="s">
        <v>12</v>
      </c>
      <c r="F62" t="s">
        <v>247</v>
      </c>
      <c r="G62" t="s">
        <v>166</v>
      </c>
      <c r="H62" t="s">
        <v>149</v>
      </c>
      <c r="I62" t="s">
        <v>16</v>
      </c>
      <c r="J62" s="3"/>
    </row>
    <row r="63" spans="1:10" hidden="1" x14ac:dyDescent="0.2">
      <c r="A63" t="s">
        <v>248</v>
      </c>
      <c r="B63" t="s">
        <v>249</v>
      </c>
      <c r="C63" t="s">
        <v>19</v>
      </c>
      <c r="D63" s="1">
        <v>239</v>
      </c>
      <c r="E63" t="s">
        <v>12</v>
      </c>
      <c r="F63" t="s">
        <v>250</v>
      </c>
      <c r="G63" t="s">
        <v>14</v>
      </c>
      <c r="H63" t="s">
        <v>15</v>
      </c>
      <c r="I63" t="s">
        <v>16</v>
      </c>
      <c r="J63" s="3"/>
    </row>
    <row r="64" spans="1:10" hidden="1" x14ac:dyDescent="0.2">
      <c r="A64" t="s">
        <v>251</v>
      </c>
      <c r="B64" t="s">
        <v>252</v>
      </c>
      <c r="C64" t="s">
        <v>19</v>
      </c>
      <c r="D64" s="1">
        <v>243</v>
      </c>
      <c r="E64" t="s">
        <v>12</v>
      </c>
      <c r="F64" t="s">
        <v>253</v>
      </c>
      <c r="G64" t="s">
        <v>201</v>
      </c>
      <c r="H64" t="s">
        <v>103</v>
      </c>
      <c r="I64" t="s">
        <v>16</v>
      </c>
      <c r="J64" s="3"/>
    </row>
    <row r="65" spans="1:10" hidden="1" x14ac:dyDescent="0.2">
      <c r="A65" t="s">
        <v>254</v>
      </c>
      <c r="B65" t="s">
        <v>255</v>
      </c>
      <c r="C65" t="s">
        <v>196</v>
      </c>
      <c r="D65" s="1">
        <v>183</v>
      </c>
      <c r="E65" t="s">
        <v>12</v>
      </c>
      <c r="F65" t="s">
        <v>256</v>
      </c>
      <c r="I65" t="s">
        <v>257</v>
      </c>
      <c r="J65" s="3"/>
    </row>
    <row r="66" spans="1:10" hidden="1" x14ac:dyDescent="0.2">
      <c r="A66" t="s">
        <v>258</v>
      </c>
      <c r="B66" t="s">
        <v>259</v>
      </c>
      <c r="C66" t="s">
        <v>19</v>
      </c>
      <c r="D66" s="1">
        <v>239</v>
      </c>
      <c r="E66" t="s">
        <v>12</v>
      </c>
      <c r="F66" t="s">
        <v>260</v>
      </c>
      <c r="G66" t="s">
        <v>14</v>
      </c>
      <c r="H66" t="s">
        <v>15</v>
      </c>
      <c r="I66" t="s">
        <v>16</v>
      </c>
      <c r="J66" s="3"/>
    </row>
    <row r="67" spans="1:10" hidden="1" x14ac:dyDescent="0.2">
      <c r="A67" t="s">
        <v>261</v>
      </c>
      <c r="B67" t="s">
        <v>262</v>
      </c>
      <c r="C67" t="s">
        <v>19</v>
      </c>
      <c r="D67" s="1">
        <v>235</v>
      </c>
      <c r="E67" t="s">
        <v>12</v>
      </c>
      <c r="F67" t="s">
        <v>263</v>
      </c>
      <c r="G67" t="s">
        <v>264</v>
      </c>
      <c r="H67" t="s">
        <v>103</v>
      </c>
      <c r="I67" t="s">
        <v>16</v>
      </c>
      <c r="J67" s="3"/>
    </row>
    <row r="68" spans="1:10" hidden="1" x14ac:dyDescent="0.2">
      <c r="A68" t="s">
        <v>265</v>
      </c>
      <c r="B68" t="s">
        <v>266</v>
      </c>
      <c r="C68" t="s">
        <v>19</v>
      </c>
      <c r="D68" s="1">
        <v>239</v>
      </c>
      <c r="E68" t="s">
        <v>12</v>
      </c>
      <c r="F68" t="s">
        <v>267</v>
      </c>
      <c r="G68" t="s">
        <v>14</v>
      </c>
      <c r="H68" t="s">
        <v>15</v>
      </c>
      <c r="I68" t="s">
        <v>16</v>
      </c>
      <c r="J68" s="3"/>
    </row>
    <row r="69" spans="1:10" x14ac:dyDescent="0.2">
      <c r="A69" t="s">
        <v>268</v>
      </c>
      <c r="B69" t="s">
        <v>269</v>
      </c>
      <c r="C69" t="s">
        <v>19</v>
      </c>
      <c r="D69" s="1">
        <v>239</v>
      </c>
      <c r="E69" t="s">
        <v>12</v>
      </c>
      <c r="F69" t="s">
        <v>270</v>
      </c>
      <c r="H69" t="s">
        <v>120</v>
      </c>
      <c r="I69" t="s">
        <v>16</v>
      </c>
      <c r="J69" s="4"/>
    </row>
    <row r="70" spans="1:10" hidden="1" x14ac:dyDescent="0.2">
      <c r="A70" t="s">
        <v>271</v>
      </c>
      <c r="B70" t="s">
        <v>272</v>
      </c>
      <c r="C70" t="s">
        <v>19</v>
      </c>
      <c r="D70" s="1">
        <v>245</v>
      </c>
      <c r="E70" t="s">
        <v>12</v>
      </c>
      <c r="F70" t="s">
        <v>273</v>
      </c>
      <c r="G70" t="s">
        <v>274</v>
      </c>
      <c r="H70" t="s">
        <v>275</v>
      </c>
      <c r="I70" t="s">
        <v>16</v>
      </c>
    </row>
    <row r="71" spans="1:10" hidden="1" x14ac:dyDescent="0.2">
      <c r="A71" t="s">
        <v>276</v>
      </c>
      <c r="B71" t="s">
        <v>277</v>
      </c>
      <c r="C71" t="s">
        <v>19</v>
      </c>
      <c r="D71" s="1">
        <v>257</v>
      </c>
      <c r="E71" t="s">
        <v>12</v>
      </c>
      <c r="F71" t="s">
        <v>278</v>
      </c>
      <c r="G71" t="s">
        <v>53</v>
      </c>
      <c r="H71" t="s">
        <v>54</v>
      </c>
      <c r="I71" t="s">
        <v>16</v>
      </c>
    </row>
    <row r="72" spans="1:10" hidden="1" x14ac:dyDescent="0.2">
      <c r="A72" t="s">
        <v>279</v>
      </c>
      <c r="B72" t="s">
        <v>280</v>
      </c>
      <c r="C72" t="s">
        <v>19</v>
      </c>
      <c r="D72" s="1">
        <v>239</v>
      </c>
      <c r="E72" t="s">
        <v>12</v>
      </c>
      <c r="F72" t="s">
        <v>281</v>
      </c>
      <c r="I72" t="s">
        <v>16</v>
      </c>
    </row>
    <row r="73" spans="1:10" x14ac:dyDescent="0.2">
      <c r="A73" t="s">
        <v>282</v>
      </c>
      <c r="B73" t="s">
        <v>283</v>
      </c>
      <c r="C73" t="s">
        <v>19</v>
      </c>
      <c r="D73" s="1">
        <v>240</v>
      </c>
      <c r="E73" t="s">
        <v>12</v>
      </c>
      <c r="F73" t="s">
        <v>284</v>
      </c>
      <c r="G73" t="s">
        <v>129</v>
      </c>
      <c r="H73" t="s">
        <v>15</v>
      </c>
      <c r="I73" t="s">
        <v>16</v>
      </c>
      <c r="J73" s="4"/>
    </row>
    <row r="74" spans="1:10" x14ac:dyDescent="0.2">
      <c r="A74" t="s">
        <v>285</v>
      </c>
      <c r="B74" t="s">
        <v>286</v>
      </c>
      <c r="C74" t="s">
        <v>19</v>
      </c>
      <c r="D74" s="1">
        <v>238</v>
      </c>
      <c r="E74" t="s">
        <v>12</v>
      </c>
      <c r="F74" t="s">
        <v>287</v>
      </c>
      <c r="G74" t="s">
        <v>53</v>
      </c>
      <c r="H74" t="s">
        <v>54</v>
      </c>
      <c r="I74" t="s">
        <v>16</v>
      </c>
      <c r="J74" s="4"/>
    </row>
    <row r="75" spans="1:10" hidden="1" x14ac:dyDescent="0.2">
      <c r="A75" t="s">
        <v>288</v>
      </c>
      <c r="B75" t="s">
        <v>289</v>
      </c>
      <c r="C75" t="s">
        <v>19</v>
      </c>
      <c r="D75" s="1">
        <v>260</v>
      </c>
      <c r="E75" t="s">
        <v>12</v>
      </c>
      <c r="F75" t="s">
        <v>290</v>
      </c>
      <c r="G75" t="s">
        <v>78</v>
      </c>
      <c r="H75" t="s">
        <v>79</v>
      </c>
      <c r="I75" t="s">
        <v>16</v>
      </c>
    </row>
    <row r="76" spans="1:10" hidden="1" x14ac:dyDescent="0.2">
      <c r="A76" t="s">
        <v>291</v>
      </c>
      <c r="B76" t="s">
        <v>292</v>
      </c>
      <c r="C76" t="s">
        <v>19</v>
      </c>
      <c r="D76" s="1">
        <v>238</v>
      </c>
      <c r="E76" t="s">
        <v>12</v>
      </c>
      <c r="F76" t="s">
        <v>293</v>
      </c>
      <c r="G76" t="s">
        <v>294</v>
      </c>
      <c r="H76" t="s">
        <v>237</v>
      </c>
      <c r="I76" t="s">
        <v>16</v>
      </c>
      <c r="J76" s="3"/>
    </row>
    <row r="77" spans="1:10" hidden="1" x14ac:dyDescent="0.2">
      <c r="A77" t="s">
        <v>295</v>
      </c>
      <c r="B77" t="s">
        <v>296</v>
      </c>
      <c r="C77" t="s">
        <v>19</v>
      </c>
      <c r="D77" s="1">
        <v>236</v>
      </c>
      <c r="E77" t="s">
        <v>12</v>
      </c>
      <c r="F77" t="s">
        <v>297</v>
      </c>
      <c r="G77" t="s">
        <v>222</v>
      </c>
      <c r="H77" t="s">
        <v>223</v>
      </c>
      <c r="I77" t="s">
        <v>16</v>
      </c>
      <c r="J77" s="3"/>
    </row>
    <row r="78" spans="1:10" hidden="1" x14ac:dyDescent="0.2">
      <c r="A78" t="s">
        <v>298</v>
      </c>
      <c r="B78" t="s">
        <v>299</v>
      </c>
      <c r="C78" t="s">
        <v>19</v>
      </c>
      <c r="D78" s="1">
        <v>240</v>
      </c>
      <c r="E78" t="s">
        <v>12</v>
      </c>
      <c r="F78" t="s">
        <v>300</v>
      </c>
      <c r="I78" t="s">
        <v>16</v>
      </c>
      <c r="J78" s="3"/>
    </row>
    <row r="79" spans="1:10" hidden="1" x14ac:dyDescent="0.2">
      <c r="A79" t="s">
        <v>301</v>
      </c>
      <c r="B79" t="s">
        <v>302</v>
      </c>
      <c r="C79" t="s">
        <v>19</v>
      </c>
      <c r="D79" s="1">
        <v>245</v>
      </c>
      <c r="E79" t="s">
        <v>12</v>
      </c>
      <c r="F79" t="s">
        <v>303</v>
      </c>
      <c r="G79" t="s">
        <v>304</v>
      </c>
      <c r="H79" t="s">
        <v>144</v>
      </c>
      <c r="I79" t="s">
        <v>16</v>
      </c>
      <c r="J79" s="3"/>
    </row>
    <row r="80" spans="1:10" hidden="1" x14ac:dyDescent="0.2">
      <c r="A80" t="s">
        <v>305</v>
      </c>
      <c r="B80" t="s">
        <v>306</v>
      </c>
      <c r="C80" t="s">
        <v>19</v>
      </c>
      <c r="D80" s="1">
        <v>239</v>
      </c>
      <c r="E80" t="s">
        <v>12</v>
      </c>
      <c r="F80" t="s">
        <v>307</v>
      </c>
      <c r="G80" t="s">
        <v>308</v>
      </c>
      <c r="H80" t="s">
        <v>120</v>
      </c>
      <c r="I80" t="s">
        <v>16</v>
      </c>
    </row>
    <row r="81" spans="1:10" hidden="1" x14ac:dyDescent="0.2">
      <c r="A81" t="s">
        <v>309</v>
      </c>
      <c r="B81" t="s">
        <v>310</v>
      </c>
      <c r="C81" t="s">
        <v>19</v>
      </c>
      <c r="D81" s="1">
        <v>246</v>
      </c>
      <c r="E81" t="s">
        <v>12</v>
      </c>
      <c r="F81" t="s">
        <v>311</v>
      </c>
      <c r="I81" t="s">
        <v>16</v>
      </c>
    </row>
    <row r="82" spans="1:10" x14ac:dyDescent="0.2">
      <c r="A82" t="s">
        <v>312</v>
      </c>
      <c r="B82" t="s">
        <v>313</v>
      </c>
      <c r="C82" t="s">
        <v>19</v>
      </c>
      <c r="D82" s="1">
        <v>239</v>
      </c>
      <c r="E82" t="s">
        <v>12</v>
      </c>
      <c r="F82" t="s">
        <v>314</v>
      </c>
      <c r="G82" t="s">
        <v>14</v>
      </c>
      <c r="H82" t="s">
        <v>15</v>
      </c>
      <c r="I82" t="s">
        <v>16</v>
      </c>
      <c r="J82" s="4"/>
    </row>
    <row r="83" spans="1:10" x14ac:dyDescent="0.2">
      <c r="A83" t="s">
        <v>315</v>
      </c>
      <c r="B83" t="s">
        <v>316</v>
      </c>
      <c r="C83" t="s">
        <v>19</v>
      </c>
      <c r="D83" s="1">
        <v>242</v>
      </c>
      <c r="E83" t="s">
        <v>12</v>
      </c>
      <c r="F83" t="s">
        <v>317</v>
      </c>
      <c r="G83" t="s">
        <v>318</v>
      </c>
      <c r="H83" t="s">
        <v>144</v>
      </c>
      <c r="I83" t="s">
        <v>16</v>
      </c>
      <c r="J83" s="4"/>
    </row>
    <row r="84" spans="1:10" x14ac:dyDescent="0.2">
      <c r="A84" t="s">
        <v>319</v>
      </c>
      <c r="B84" t="s">
        <v>320</v>
      </c>
      <c r="C84" t="s">
        <v>19</v>
      </c>
      <c r="D84" s="1">
        <v>239</v>
      </c>
      <c r="E84" t="s">
        <v>12</v>
      </c>
      <c r="F84" t="s">
        <v>321</v>
      </c>
      <c r="G84" t="s">
        <v>133</v>
      </c>
      <c r="H84" t="s">
        <v>120</v>
      </c>
      <c r="I84" t="s">
        <v>16</v>
      </c>
      <c r="J84" s="4"/>
    </row>
    <row r="85" spans="1:10" ht="16" hidden="1" customHeight="1" x14ac:dyDescent="0.2">
      <c r="A85" t="s">
        <v>322</v>
      </c>
      <c r="B85" t="s">
        <v>323</v>
      </c>
      <c r="C85" t="s">
        <v>19</v>
      </c>
      <c r="D85" s="1">
        <v>241</v>
      </c>
      <c r="E85" t="s">
        <v>12</v>
      </c>
      <c r="F85" t="s">
        <v>324</v>
      </c>
      <c r="G85" t="s">
        <v>129</v>
      </c>
      <c r="H85" t="s">
        <v>15</v>
      </c>
      <c r="I85" t="s">
        <v>16</v>
      </c>
      <c r="J85" s="3"/>
    </row>
    <row r="86" spans="1:10" hidden="1" x14ac:dyDescent="0.2">
      <c r="A86" t="s">
        <v>325</v>
      </c>
      <c r="B86" t="s">
        <v>326</v>
      </c>
      <c r="C86" t="s">
        <v>19</v>
      </c>
      <c r="D86" s="1">
        <v>239</v>
      </c>
      <c r="E86" t="s">
        <v>12</v>
      </c>
      <c r="F86" t="s">
        <v>327</v>
      </c>
      <c r="G86" t="s">
        <v>222</v>
      </c>
      <c r="H86" t="s">
        <v>223</v>
      </c>
      <c r="I86" t="s">
        <v>16</v>
      </c>
      <c r="J86" s="3"/>
    </row>
    <row r="87" spans="1:10" hidden="1" x14ac:dyDescent="0.2">
      <c r="A87" t="s">
        <v>328</v>
      </c>
      <c r="B87" t="s">
        <v>329</v>
      </c>
      <c r="C87" t="s">
        <v>19</v>
      </c>
      <c r="D87" s="1">
        <v>239</v>
      </c>
      <c r="E87" t="s">
        <v>12</v>
      </c>
      <c r="F87" t="s">
        <v>330</v>
      </c>
      <c r="G87" t="s">
        <v>14</v>
      </c>
      <c r="H87" t="s">
        <v>15</v>
      </c>
      <c r="I87" t="s">
        <v>16</v>
      </c>
      <c r="J87" s="3"/>
    </row>
    <row r="88" spans="1:10" hidden="1" x14ac:dyDescent="0.2">
      <c r="A88" t="s">
        <v>331</v>
      </c>
      <c r="B88" t="s">
        <v>332</v>
      </c>
      <c r="C88" t="s">
        <v>19</v>
      </c>
      <c r="D88" s="1">
        <v>244</v>
      </c>
      <c r="E88" t="s">
        <v>12</v>
      </c>
      <c r="F88" t="s">
        <v>333</v>
      </c>
      <c r="G88" t="s">
        <v>201</v>
      </c>
      <c r="H88" t="s">
        <v>103</v>
      </c>
      <c r="I88" t="s">
        <v>16</v>
      </c>
      <c r="J88" s="3"/>
    </row>
    <row r="89" spans="1:10" hidden="1" x14ac:dyDescent="0.2">
      <c r="A89" t="s">
        <v>334</v>
      </c>
      <c r="B89" t="s">
        <v>335</v>
      </c>
      <c r="C89" t="s">
        <v>19</v>
      </c>
      <c r="D89" s="1">
        <v>239</v>
      </c>
      <c r="E89" t="s">
        <v>12</v>
      </c>
      <c r="F89" t="s">
        <v>336</v>
      </c>
      <c r="G89" t="s">
        <v>124</v>
      </c>
      <c r="H89" t="s">
        <v>125</v>
      </c>
      <c r="I89" t="s">
        <v>16</v>
      </c>
      <c r="J89" s="3"/>
    </row>
    <row r="90" spans="1:10" hidden="1" x14ac:dyDescent="0.2">
      <c r="A90" t="s">
        <v>337</v>
      </c>
      <c r="B90" t="s">
        <v>338</v>
      </c>
      <c r="C90" t="s">
        <v>19</v>
      </c>
      <c r="D90" s="1">
        <v>239</v>
      </c>
      <c r="E90" t="s">
        <v>12</v>
      </c>
      <c r="F90" t="s">
        <v>339</v>
      </c>
      <c r="G90" t="s">
        <v>222</v>
      </c>
      <c r="H90" t="s">
        <v>223</v>
      </c>
      <c r="I90" t="s">
        <v>16</v>
      </c>
      <c r="J90" s="3"/>
    </row>
    <row r="91" spans="1:10" hidden="1" x14ac:dyDescent="0.2">
      <c r="A91" t="s">
        <v>340</v>
      </c>
      <c r="B91" t="s">
        <v>341</v>
      </c>
      <c r="C91" t="s">
        <v>19</v>
      </c>
      <c r="D91" s="1">
        <v>240</v>
      </c>
      <c r="E91" t="s">
        <v>12</v>
      </c>
      <c r="F91" t="s">
        <v>342</v>
      </c>
      <c r="G91" t="s">
        <v>222</v>
      </c>
      <c r="H91" t="s">
        <v>223</v>
      </c>
      <c r="I91" t="s">
        <v>16</v>
      </c>
    </row>
    <row r="92" spans="1:10" hidden="1" x14ac:dyDescent="0.2">
      <c r="A92" t="s">
        <v>343</v>
      </c>
      <c r="B92" t="s">
        <v>344</v>
      </c>
      <c r="C92" t="s">
        <v>19</v>
      </c>
      <c r="D92" s="1">
        <v>239</v>
      </c>
      <c r="E92" t="s">
        <v>12</v>
      </c>
      <c r="F92" t="s">
        <v>345</v>
      </c>
      <c r="G92" t="s">
        <v>14</v>
      </c>
      <c r="H92" t="s">
        <v>15</v>
      </c>
      <c r="I92" t="s">
        <v>16</v>
      </c>
    </row>
    <row r="93" spans="1:10" hidden="1" x14ac:dyDescent="0.2">
      <c r="A93" t="s">
        <v>346</v>
      </c>
      <c r="B93" t="s">
        <v>347</v>
      </c>
      <c r="C93" t="s">
        <v>19</v>
      </c>
      <c r="D93" s="1">
        <v>240</v>
      </c>
      <c r="E93" t="s">
        <v>12</v>
      </c>
      <c r="F93" t="s">
        <v>348</v>
      </c>
      <c r="G93" t="s">
        <v>129</v>
      </c>
      <c r="H93" t="s">
        <v>15</v>
      </c>
      <c r="I93" t="s">
        <v>16</v>
      </c>
    </row>
    <row r="94" spans="1:10" x14ac:dyDescent="0.2">
      <c r="A94" t="s">
        <v>349</v>
      </c>
      <c r="B94" t="s">
        <v>350</v>
      </c>
      <c r="C94" t="s">
        <v>19</v>
      </c>
      <c r="D94" s="1">
        <v>240</v>
      </c>
      <c r="E94" t="s">
        <v>12</v>
      </c>
      <c r="F94" t="s">
        <v>351</v>
      </c>
      <c r="G94" t="s">
        <v>190</v>
      </c>
      <c r="H94" t="s">
        <v>149</v>
      </c>
      <c r="I94" t="s">
        <v>16</v>
      </c>
      <c r="J94" s="4"/>
    </row>
    <row r="95" spans="1:10" hidden="1" x14ac:dyDescent="0.2">
      <c r="A95" t="s">
        <v>352</v>
      </c>
      <c r="B95" t="s">
        <v>353</v>
      </c>
      <c r="C95" t="s">
        <v>19</v>
      </c>
      <c r="D95" s="1">
        <v>242</v>
      </c>
      <c r="E95" t="s">
        <v>12</v>
      </c>
      <c r="F95" t="s">
        <v>354</v>
      </c>
      <c r="G95" t="s">
        <v>355</v>
      </c>
      <c r="H95" t="s">
        <v>15</v>
      </c>
      <c r="I95" t="s">
        <v>16</v>
      </c>
    </row>
    <row r="96" spans="1:10" hidden="1" x14ac:dyDescent="0.2">
      <c r="A96" t="s">
        <v>356</v>
      </c>
      <c r="B96" t="s">
        <v>357</v>
      </c>
      <c r="C96" t="s">
        <v>19</v>
      </c>
      <c r="D96" s="1">
        <v>242</v>
      </c>
      <c r="E96" t="s">
        <v>12</v>
      </c>
      <c r="F96" t="s">
        <v>358</v>
      </c>
      <c r="G96" t="s">
        <v>355</v>
      </c>
      <c r="H96" t="s">
        <v>15</v>
      </c>
      <c r="I96" t="s">
        <v>16</v>
      </c>
      <c r="J96" s="3"/>
    </row>
    <row r="97" spans="1:10" hidden="1" x14ac:dyDescent="0.2">
      <c r="A97" t="s">
        <v>359</v>
      </c>
      <c r="B97" t="s">
        <v>360</v>
      </c>
      <c r="C97" t="s">
        <v>19</v>
      </c>
      <c r="D97" s="1">
        <v>239</v>
      </c>
      <c r="E97" t="s">
        <v>12</v>
      </c>
      <c r="F97" t="s">
        <v>361</v>
      </c>
      <c r="G97" t="s">
        <v>14</v>
      </c>
      <c r="H97" t="s">
        <v>15</v>
      </c>
      <c r="I97" t="s">
        <v>16</v>
      </c>
      <c r="J97" s="3"/>
    </row>
    <row r="98" spans="1:10" hidden="1" x14ac:dyDescent="0.2">
      <c r="A98" t="s">
        <v>362</v>
      </c>
      <c r="B98" t="s">
        <v>363</v>
      </c>
      <c r="C98" t="s">
        <v>19</v>
      </c>
      <c r="D98" s="1">
        <v>237</v>
      </c>
      <c r="E98" t="s">
        <v>12</v>
      </c>
      <c r="F98" t="s">
        <v>364</v>
      </c>
      <c r="I98" t="s">
        <v>16</v>
      </c>
      <c r="J98" s="3"/>
    </row>
    <row r="99" spans="1:10" hidden="1" x14ac:dyDescent="0.2">
      <c r="A99" t="s">
        <v>365</v>
      </c>
      <c r="B99" t="s">
        <v>366</v>
      </c>
      <c r="C99" t="s">
        <v>19</v>
      </c>
      <c r="D99" s="1">
        <v>239</v>
      </c>
      <c r="E99" t="s">
        <v>12</v>
      </c>
      <c r="F99" t="s">
        <v>367</v>
      </c>
      <c r="G99" t="s">
        <v>133</v>
      </c>
      <c r="H99" t="s">
        <v>120</v>
      </c>
      <c r="I99" t="s">
        <v>16</v>
      </c>
      <c r="J99" s="3"/>
    </row>
    <row r="100" spans="1:10" hidden="1" x14ac:dyDescent="0.2">
      <c r="A100" t="s">
        <v>368</v>
      </c>
      <c r="B100" t="s">
        <v>369</v>
      </c>
      <c r="C100" t="s">
        <v>19</v>
      </c>
      <c r="D100" s="1">
        <v>239</v>
      </c>
      <c r="E100" t="s">
        <v>12</v>
      </c>
      <c r="F100" t="s">
        <v>370</v>
      </c>
      <c r="G100" t="s">
        <v>133</v>
      </c>
      <c r="H100" t="s">
        <v>120</v>
      </c>
      <c r="I100" t="s">
        <v>16</v>
      </c>
      <c r="J100" s="3"/>
    </row>
    <row r="101" spans="1:10" hidden="1" x14ac:dyDescent="0.2">
      <c r="A101" t="s">
        <v>371</v>
      </c>
      <c r="B101" t="s">
        <v>372</v>
      </c>
      <c r="C101" t="s">
        <v>19</v>
      </c>
      <c r="D101" s="1">
        <v>239</v>
      </c>
      <c r="E101" t="s">
        <v>12</v>
      </c>
      <c r="F101" t="s">
        <v>373</v>
      </c>
      <c r="I101" t="s">
        <v>16</v>
      </c>
      <c r="J101" s="3"/>
    </row>
    <row r="102" spans="1:10" hidden="1" x14ac:dyDescent="0.2">
      <c r="A102" t="s">
        <v>374</v>
      </c>
      <c r="B102" t="s">
        <v>375</v>
      </c>
      <c r="C102" t="s">
        <v>19</v>
      </c>
      <c r="D102" s="1">
        <v>222</v>
      </c>
      <c r="E102" t="s">
        <v>12</v>
      </c>
      <c r="F102" t="s">
        <v>376</v>
      </c>
      <c r="G102" t="s">
        <v>181</v>
      </c>
      <c r="H102" t="s">
        <v>62</v>
      </c>
      <c r="I102" t="s">
        <v>16</v>
      </c>
      <c r="J102" s="3"/>
    </row>
    <row r="103" spans="1:10" hidden="1" x14ac:dyDescent="0.2">
      <c r="A103" t="s">
        <v>377</v>
      </c>
      <c r="B103" t="s">
        <v>378</v>
      </c>
      <c r="C103" t="s">
        <v>19</v>
      </c>
      <c r="D103" s="1">
        <v>248</v>
      </c>
      <c r="E103" t="s">
        <v>12</v>
      </c>
      <c r="F103" t="s">
        <v>379</v>
      </c>
      <c r="G103" t="s">
        <v>380</v>
      </c>
      <c r="H103" t="s">
        <v>381</v>
      </c>
      <c r="I103" t="s">
        <v>16</v>
      </c>
    </row>
    <row r="104" spans="1:10" x14ac:dyDescent="0.2">
      <c r="A104" t="s">
        <v>382</v>
      </c>
      <c r="B104" t="s">
        <v>383</v>
      </c>
      <c r="C104" t="s">
        <v>19</v>
      </c>
      <c r="D104" s="1">
        <v>239</v>
      </c>
      <c r="E104" t="s">
        <v>12</v>
      </c>
      <c r="F104" t="s">
        <v>384</v>
      </c>
      <c r="G104" t="s">
        <v>124</v>
      </c>
      <c r="H104" t="s">
        <v>125</v>
      </c>
      <c r="I104" t="s">
        <v>16</v>
      </c>
      <c r="J104" s="4"/>
    </row>
    <row r="105" spans="1:10" x14ac:dyDescent="0.2">
      <c r="A105" t="s">
        <v>385</v>
      </c>
      <c r="B105" t="s">
        <v>386</v>
      </c>
      <c r="C105" t="s">
        <v>19</v>
      </c>
      <c r="D105" s="1">
        <v>240</v>
      </c>
      <c r="E105" t="s">
        <v>12</v>
      </c>
      <c r="F105" t="s">
        <v>387</v>
      </c>
      <c r="G105" t="s">
        <v>388</v>
      </c>
      <c r="H105" t="s">
        <v>149</v>
      </c>
      <c r="I105" t="s">
        <v>16</v>
      </c>
      <c r="J105" s="4"/>
    </row>
    <row r="106" spans="1:10" hidden="1" x14ac:dyDescent="0.2">
      <c r="A106" t="s">
        <v>389</v>
      </c>
      <c r="B106" t="s">
        <v>390</v>
      </c>
      <c r="C106" t="s">
        <v>19</v>
      </c>
      <c r="D106" s="1">
        <v>244</v>
      </c>
      <c r="E106" t="s">
        <v>12</v>
      </c>
      <c r="F106" t="s">
        <v>391</v>
      </c>
      <c r="G106" t="s">
        <v>201</v>
      </c>
      <c r="H106" t="s">
        <v>103</v>
      </c>
      <c r="I106" t="s">
        <v>16</v>
      </c>
    </row>
    <row r="107" spans="1:10" x14ac:dyDescent="0.2">
      <c r="A107" t="s">
        <v>392</v>
      </c>
      <c r="B107" t="s">
        <v>393</v>
      </c>
      <c r="C107" t="s">
        <v>19</v>
      </c>
      <c r="D107" s="1">
        <v>239</v>
      </c>
      <c r="E107" t="s">
        <v>12</v>
      </c>
      <c r="F107" t="s">
        <v>394</v>
      </c>
      <c r="G107" t="s">
        <v>222</v>
      </c>
      <c r="H107" t="s">
        <v>223</v>
      </c>
      <c r="I107" t="s">
        <v>16</v>
      </c>
      <c r="J107" s="4"/>
    </row>
    <row r="108" spans="1:10" hidden="1" x14ac:dyDescent="0.2">
      <c r="A108" t="s">
        <v>395</v>
      </c>
      <c r="B108" t="s">
        <v>396</v>
      </c>
      <c r="C108" t="s">
        <v>19</v>
      </c>
      <c r="D108" s="1">
        <v>238</v>
      </c>
      <c r="E108" t="s">
        <v>12</v>
      </c>
      <c r="F108" t="s">
        <v>397</v>
      </c>
      <c r="G108" t="s">
        <v>14</v>
      </c>
      <c r="H108" t="s">
        <v>15</v>
      </c>
      <c r="I108" t="s">
        <v>16</v>
      </c>
      <c r="J108" s="3"/>
    </row>
    <row r="109" spans="1:10" hidden="1" x14ac:dyDescent="0.2">
      <c r="A109" t="s">
        <v>398</v>
      </c>
      <c r="B109" t="s">
        <v>399</v>
      </c>
      <c r="C109" t="s">
        <v>19</v>
      </c>
      <c r="D109" s="1">
        <v>244</v>
      </c>
      <c r="E109" t="s">
        <v>12</v>
      </c>
      <c r="F109" t="s">
        <v>400</v>
      </c>
      <c r="G109" t="s">
        <v>201</v>
      </c>
      <c r="H109" t="s">
        <v>103</v>
      </c>
      <c r="I109" t="s">
        <v>16</v>
      </c>
      <c r="J109" s="3"/>
    </row>
    <row r="110" spans="1:10" hidden="1" x14ac:dyDescent="0.2">
      <c r="A110" t="s">
        <v>401</v>
      </c>
      <c r="B110" t="s">
        <v>402</v>
      </c>
      <c r="C110" t="s">
        <v>196</v>
      </c>
      <c r="D110" s="1">
        <v>230</v>
      </c>
      <c r="E110" t="s">
        <v>12</v>
      </c>
      <c r="F110" t="s">
        <v>403</v>
      </c>
      <c r="I110" t="s">
        <v>404</v>
      </c>
      <c r="J110" s="3"/>
    </row>
    <row r="111" spans="1:10" hidden="1" x14ac:dyDescent="0.2">
      <c r="A111" t="s">
        <v>405</v>
      </c>
      <c r="B111" t="s">
        <v>406</v>
      </c>
      <c r="C111" t="s">
        <v>19</v>
      </c>
      <c r="D111" s="1">
        <v>239</v>
      </c>
      <c r="E111" t="s">
        <v>12</v>
      </c>
      <c r="F111" t="s">
        <v>407</v>
      </c>
      <c r="G111" t="s">
        <v>222</v>
      </c>
      <c r="H111" t="s">
        <v>223</v>
      </c>
      <c r="I111" t="s">
        <v>16</v>
      </c>
      <c r="J111" s="3"/>
    </row>
    <row r="112" spans="1:10" hidden="1" x14ac:dyDescent="0.2">
      <c r="A112" t="s">
        <v>408</v>
      </c>
      <c r="B112" t="s">
        <v>409</v>
      </c>
      <c r="C112" t="s">
        <v>19</v>
      </c>
      <c r="D112" s="1">
        <v>240</v>
      </c>
      <c r="E112" t="s">
        <v>12</v>
      </c>
      <c r="F112" t="s">
        <v>410</v>
      </c>
      <c r="G112" t="s">
        <v>129</v>
      </c>
      <c r="H112" t="s">
        <v>15</v>
      </c>
      <c r="I112" t="s">
        <v>16</v>
      </c>
      <c r="J112" s="3"/>
    </row>
    <row r="113" spans="1:10" hidden="1" x14ac:dyDescent="0.2">
      <c r="A113" t="s">
        <v>411</v>
      </c>
      <c r="B113" t="s">
        <v>412</v>
      </c>
      <c r="C113" t="s">
        <v>19</v>
      </c>
      <c r="D113" s="1">
        <v>241</v>
      </c>
      <c r="E113" t="s">
        <v>12</v>
      </c>
      <c r="F113" t="s">
        <v>413</v>
      </c>
      <c r="G113" t="s">
        <v>129</v>
      </c>
      <c r="H113" t="s">
        <v>15</v>
      </c>
      <c r="I113" t="s">
        <v>16</v>
      </c>
      <c r="J113" s="3"/>
    </row>
    <row r="114" spans="1:10" hidden="1" x14ac:dyDescent="0.2">
      <c r="A114" t="s">
        <v>414</v>
      </c>
      <c r="B114" t="s">
        <v>415</v>
      </c>
      <c r="C114" t="s">
        <v>19</v>
      </c>
      <c r="D114" s="1">
        <v>237</v>
      </c>
      <c r="E114" t="s">
        <v>12</v>
      </c>
      <c r="F114" t="s">
        <v>416</v>
      </c>
      <c r="G114" t="s">
        <v>355</v>
      </c>
      <c r="H114" t="s">
        <v>15</v>
      </c>
      <c r="I114" t="s">
        <v>16</v>
      </c>
      <c r="J114" s="3"/>
    </row>
    <row r="115" spans="1:10" hidden="1" x14ac:dyDescent="0.2">
      <c r="A115" t="s">
        <v>417</v>
      </c>
      <c r="B115" t="s">
        <v>418</v>
      </c>
      <c r="C115" t="s">
        <v>19</v>
      </c>
      <c r="D115" s="1">
        <v>237</v>
      </c>
      <c r="E115" t="s">
        <v>12</v>
      </c>
      <c r="F115" t="s">
        <v>419</v>
      </c>
      <c r="I115" t="s">
        <v>16</v>
      </c>
    </row>
    <row r="116" spans="1:10" hidden="1" x14ac:dyDescent="0.2">
      <c r="A116" t="s">
        <v>420</v>
      </c>
      <c r="B116" t="s">
        <v>421</v>
      </c>
      <c r="C116" t="s">
        <v>19</v>
      </c>
      <c r="D116" s="1">
        <v>237</v>
      </c>
      <c r="E116" t="s">
        <v>12</v>
      </c>
      <c r="F116" t="s">
        <v>422</v>
      </c>
      <c r="G116" t="s">
        <v>423</v>
      </c>
      <c r="H116" t="s">
        <v>424</v>
      </c>
      <c r="I116" t="s">
        <v>16</v>
      </c>
      <c r="J116" s="3"/>
    </row>
    <row r="117" spans="1:10" x14ac:dyDescent="0.2">
      <c r="A117" t="s">
        <v>425</v>
      </c>
      <c r="B117" t="s">
        <v>426</v>
      </c>
      <c r="C117" t="s">
        <v>19</v>
      </c>
      <c r="D117" s="1">
        <v>234</v>
      </c>
      <c r="E117" t="s">
        <v>12</v>
      </c>
      <c r="F117" t="s">
        <v>427</v>
      </c>
      <c r="G117" t="s">
        <v>428</v>
      </c>
      <c r="H117" t="s">
        <v>144</v>
      </c>
      <c r="I117" t="s">
        <v>16</v>
      </c>
      <c r="J117" s="4"/>
    </row>
    <row r="118" spans="1:10" hidden="1" x14ac:dyDescent="0.2">
      <c r="A118" t="s">
        <v>429</v>
      </c>
      <c r="B118" t="s">
        <v>430</v>
      </c>
      <c r="C118" t="s">
        <v>19</v>
      </c>
      <c r="D118" s="1">
        <v>245</v>
      </c>
      <c r="E118" t="s">
        <v>12</v>
      </c>
      <c r="F118" t="s">
        <v>431</v>
      </c>
      <c r="G118" t="s">
        <v>355</v>
      </c>
      <c r="H118" t="s">
        <v>15</v>
      </c>
      <c r="I118" t="s">
        <v>16</v>
      </c>
    </row>
    <row r="119" spans="1:10" hidden="1" x14ac:dyDescent="0.2">
      <c r="A119" t="s">
        <v>432</v>
      </c>
      <c r="B119" t="s">
        <v>433</v>
      </c>
      <c r="C119" t="s">
        <v>19</v>
      </c>
      <c r="D119" s="1">
        <v>245</v>
      </c>
      <c r="E119" t="s">
        <v>12</v>
      </c>
      <c r="F119" t="s">
        <v>434</v>
      </c>
      <c r="I119" t="s">
        <v>16</v>
      </c>
    </row>
    <row r="120" spans="1:10" x14ac:dyDescent="0.2">
      <c r="A120" t="s">
        <v>435</v>
      </c>
      <c r="B120" t="s">
        <v>436</v>
      </c>
      <c r="C120" t="s">
        <v>19</v>
      </c>
      <c r="D120" s="1">
        <v>237</v>
      </c>
      <c r="E120" t="s">
        <v>12</v>
      </c>
      <c r="F120" t="s">
        <v>437</v>
      </c>
      <c r="G120" t="s">
        <v>264</v>
      </c>
      <c r="H120" t="s">
        <v>103</v>
      </c>
      <c r="I120" t="s">
        <v>16</v>
      </c>
      <c r="J120" s="4"/>
    </row>
    <row r="121" spans="1:10" x14ac:dyDescent="0.2">
      <c r="A121" t="s">
        <v>438</v>
      </c>
      <c r="B121" t="s">
        <v>439</v>
      </c>
      <c r="C121" t="s">
        <v>19</v>
      </c>
      <c r="D121" s="1">
        <v>242</v>
      </c>
      <c r="E121" t="s">
        <v>12</v>
      </c>
      <c r="F121" t="s">
        <v>440</v>
      </c>
      <c r="G121" t="s">
        <v>441</v>
      </c>
      <c r="H121" t="s">
        <v>144</v>
      </c>
      <c r="I121" t="s">
        <v>16</v>
      </c>
      <c r="J121" s="4"/>
    </row>
    <row r="122" spans="1:10" hidden="1" x14ac:dyDescent="0.2">
      <c r="A122" t="s">
        <v>442</v>
      </c>
      <c r="B122" t="s">
        <v>443</v>
      </c>
      <c r="C122" t="s">
        <v>19</v>
      </c>
      <c r="D122" s="1">
        <v>239</v>
      </c>
      <c r="E122" t="s">
        <v>12</v>
      </c>
      <c r="F122" t="s">
        <v>444</v>
      </c>
      <c r="G122" t="s">
        <v>445</v>
      </c>
      <c r="H122" t="s">
        <v>446</v>
      </c>
      <c r="I122" t="s">
        <v>16</v>
      </c>
      <c r="J122" s="3"/>
    </row>
    <row r="123" spans="1:10" hidden="1" x14ac:dyDescent="0.2">
      <c r="A123" t="s">
        <v>447</v>
      </c>
      <c r="B123" t="s">
        <v>448</v>
      </c>
      <c r="C123" t="s">
        <v>19</v>
      </c>
      <c r="D123" s="1">
        <v>239</v>
      </c>
      <c r="E123" t="s">
        <v>12</v>
      </c>
      <c r="F123" t="s">
        <v>449</v>
      </c>
      <c r="G123" t="s">
        <v>14</v>
      </c>
      <c r="H123" t="s">
        <v>15</v>
      </c>
      <c r="I123" t="s">
        <v>16</v>
      </c>
    </row>
    <row r="124" spans="1:10" hidden="1" x14ac:dyDescent="0.2">
      <c r="A124" t="s">
        <v>450</v>
      </c>
      <c r="B124" t="s">
        <v>451</v>
      </c>
      <c r="C124" t="s">
        <v>19</v>
      </c>
      <c r="D124" s="1">
        <v>239</v>
      </c>
      <c r="E124" t="s">
        <v>12</v>
      </c>
      <c r="F124" t="s">
        <v>452</v>
      </c>
      <c r="G124" t="s">
        <v>14</v>
      </c>
      <c r="H124" t="s">
        <v>15</v>
      </c>
      <c r="I124" t="s">
        <v>16</v>
      </c>
    </row>
    <row r="125" spans="1:10" hidden="1" x14ac:dyDescent="0.2">
      <c r="A125" t="s">
        <v>453</v>
      </c>
      <c r="B125" t="s">
        <v>454</v>
      </c>
      <c r="C125" t="s">
        <v>19</v>
      </c>
      <c r="D125" s="1">
        <v>244</v>
      </c>
      <c r="E125" t="s">
        <v>12</v>
      </c>
      <c r="F125" t="s">
        <v>455</v>
      </c>
      <c r="G125" t="s">
        <v>201</v>
      </c>
      <c r="H125" t="s">
        <v>103</v>
      </c>
      <c r="I125" t="s">
        <v>16</v>
      </c>
    </row>
    <row r="126" spans="1:10" hidden="1" x14ac:dyDescent="0.2">
      <c r="A126" t="s">
        <v>456</v>
      </c>
      <c r="B126" t="s">
        <v>457</v>
      </c>
      <c r="C126" t="s">
        <v>458</v>
      </c>
      <c r="D126" s="1">
        <v>181</v>
      </c>
      <c r="E126" t="s">
        <v>12</v>
      </c>
      <c r="F126" t="s">
        <v>459</v>
      </c>
      <c r="I126" t="s">
        <v>16</v>
      </c>
    </row>
    <row r="127" spans="1:10" hidden="1" x14ac:dyDescent="0.2">
      <c r="A127" t="s">
        <v>460</v>
      </c>
      <c r="B127" t="s">
        <v>461</v>
      </c>
      <c r="C127" t="s">
        <v>19</v>
      </c>
      <c r="D127" s="1">
        <v>236</v>
      </c>
      <c r="E127" t="s">
        <v>12</v>
      </c>
      <c r="F127" t="s">
        <v>462</v>
      </c>
      <c r="I127" t="s">
        <v>16</v>
      </c>
    </row>
    <row r="128" spans="1:10" hidden="1" x14ac:dyDescent="0.2">
      <c r="A128" t="s">
        <v>463</v>
      </c>
      <c r="B128" t="s">
        <v>464</v>
      </c>
      <c r="C128" t="s">
        <v>19</v>
      </c>
      <c r="D128" s="1">
        <v>239</v>
      </c>
      <c r="E128" t="s">
        <v>12</v>
      </c>
      <c r="F128" t="s">
        <v>465</v>
      </c>
      <c r="G128" t="s">
        <v>466</v>
      </c>
      <c r="H128" t="s">
        <v>120</v>
      </c>
      <c r="I128" t="s">
        <v>16</v>
      </c>
    </row>
    <row r="129" spans="1:10" hidden="1" x14ac:dyDescent="0.2">
      <c r="A129" t="s">
        <v>467</v>
      </c>
      <c r="B129" t="s">
        <v>468</v>
      </c>
      <c r="C129" t="s">
        <v>19</v>
      </c>
      <c r="D129" s="1">
        <v>249</v>
      </c>
      <c r="E129" t="s">
        <v>12</v>
      </c>
      <c r="F129" t="s">
        <v>469</v>
      </c>
      <c r="G129" t="s">
        <v>470</v>
      </c>
      <c r="H129" t="s">
        <v>62</v>
      </c>
      <c r="I129" t="s">
        <v>16</v>
      </c>
    </row>
    <row r="130" spans="1:10" hidden="1" x14ac:dyDescent="0.2">
      <c r="A130" t="s">
        <v>471</v>
      </c>
      <c r="B130" t="s">
        <v>472</v>
      </c>
      <c r="C130" t="s">
        <v>19</v>
      </c>
      <c r="D130" s="1">
        <v>239</v>
      </c>
      <c r="E130" t="s">
        <v>12</v>
      </c>
      <c r="F130" t="s">
        <v>473</v>
      </c>
      <c r="G130" t="s">
        <v>14</v>
      </c>
      <c r="H130" t="s">
        <v>15</v>
      </c>
      <c r="I130" t="s">
        <v>16</v>
      </c>
      <c r="J130" s="3"/>
    </row>
    <row r="131" spans="1:10" x14ac:dyDescent="0.2">
      <c r="A131" t="s">
        <v>474</v>
      </c>
      <c r="B131" t="s">
        <v>475</v>
      </c>
      <c r="C131" t="s">
        <v>19</v>
      </c>
      <c r="D131" s="1">
        <v>239</v>
      </c>
      <c r="E131" t="s">
        <v>12</v>
      </c>
      <c r="F131" t="s">
        <v>476</v>
      </c>
      <c r="G131" t="s">
        <v>477</v>
      </c>
      <c r="H131" t="s">
        <v>15</v>
      </c>
      <c r="I131" t="s">
        <v>16</v>
      </c>
      <c r="J131" s="4"/>
    </row>
    <row r="132" spans="1:10" x14ac:dyDescent="0.2">
      <c r="A132" t="s">
        <v>478</v>
      </c>
      <c r="B132" t="s">
        <v>479</v>
      </c>
      <c r="C132" t="s">
        <v>19</v>
      </c>
      <c r="D132" s="1">
        <v>239</v>
      </c>
      <c r="E132" t="s">
        <v>12</v>
      </c>
      <c r="F132" t="s">
        <v>480</v>
      </c>
      <c r="G132" t="s">
        <v>481</v>
      </c>
      <c r="H132" t="s">
        <v>149</v>
      </c>
      <c r="I132" t="s">
        <v>16</v>
      </c>
      <c r="J132" s="4"/>
    </row>
    <row r="133" spans="1:10" hidden="1" x14ac:dyDescent="0.2">
      <c r="A133" t="s">
        <v>482</v>
      </c>
      <c r="B133" t="s">
        <v>483</v>
      </c>
      <c r="C133" t="s">
        <v>19</v>
      </c>
      <c r="D133" s="1">
        <v>239</v>
      </c>
      <c r="E133" t="s">
        <v>12</v>
      </c>
      <c r="F133" t="s">
        <v>484</v>
      </c>
      <c r="G133" t="s">
        <v>222</v>
      </c>
      <c r="H133" t="s">
        <v>223</v>
      </c>
      <c r="I133" t="s">
        <v>16</v>
      </c>
    </row>
    <row r="134" spans="1:10" hidden="1" x14ac:dyDescent="0.2">
      <c r="A134" t="s">
        <v>485</v>
      </c>
      <c r="B134" t="s">
        <v>486</v>
      </c>
      <c r="C134" t="s">
        <v>19</v>
      </c>
      <c r="D134" s="1">
        <v>239</v>
      </c>
      <c r="E134" t="s">
        <v>12</v>
      </c>
      <c r="F134" t="s">
        <v>487</v>
      </c>
      <c r="G134" t="s">
        <v>133</v>
      </c>
      <c r="H134" t="s">
        <v>120</v>
      </c>
      <c r="I134" t="s">
        <v>16</v>
      </c>
      <c r="J134" s="3"/>
    </row>
    <row r="135" spans="1:10" x14ac:dyDescent="0.2">
      <c r="A135" t="s">
        <v>488</v>
      </c>
      <c r="B135" t="s">
        <v>489</v>
      </c>
      <c r="C135" t="s">
        <v>19</v>
      </c>
      <c r="D135" s="1">
        <v>239</v>
      </c>
      <c r="E135" t="s">
        <v>12</v>
      </c>
      <c r="F135" t="s">
        <v>490</v>
      </c>
      <c r="G135" t="s">
        <v>14</v>
      </c>
      <c r="H135" t="s">
        <v>15</v>
      </c>
      <c r="I135" t="s">
        <v>16</v>
      </c>
      <c r="J135" s="4"/>
    </row>
    <row r="136" spans="1:10" hidden="1" x14ac:dyDescent="0.2">
      <c r="A136" t="s">
        <v>491</v>
      </c>
      <c r="B136" t="s">
        <v>492</v>
      </c>
      <c r="C136" t="s">
        <v>19</v>
      </c>
      <c r="D136" s="1">
        <v>264</v>
      </c>
      <c r="E136" t="s">
        <v>12</v>
      </c>
      <c r="F136" t="s">
        <v>493</v>
      </c>
      <c r="G136" t="s">
        <v>14</v>
      </c>
      <c r="H136" t="s">
        <v>15</v>
      </c>
      <c r="I136" t="s">
        <v>16</v>
      </c>
    </row>
    <row r="137" spans="1:10" hidden="1" x14ac:dyDescent="0.2">
      <c r="A137" t="s">
        <v>494</v>
      </c>
      <c r="B137" t="s">
        <v>495</v>
      </c>
      <c r="C137" t="s">
        <v>19</v>
      </c>
      <c r="D137" s="1">
        <v>238</v>
      </c>
      <c r="E137" t="s">
        <v>12</v>
      </c>
      <c r="F137" t="s">
        <v>496</v>
      </c>
      <c r="G137" t="s">
        <v>53</v>
      </c>
      <c r="H137" t="s">
        <v>54</v>
      </c>
      <c r="I137" t="s">
        <v>16</v>
      </c>
    </row>
    <row r="138" spans="1:10" hidden="1" x14ac:dyDescent="0.2">
      <c r="A138" t="s">
        <v>497</v>
      </c>
      <c r="B138" t="s">
        <v>498</v>
      </c>
      <c r="C138" t="s">
        <v>19</v>
      </c>
      <c r="D138" s="1">
        <v>239</v>
      </c>
      <c r="E138" t="s">
        <v>12</v>
      </c>
      <c r="F138" t="s">
        <v>499</v>
      </c>
      <c r="G138" t="s">
        <v>14</v>
      </c>
      <c r="H138" t="s">
        <v>15</v>
      </c>
      <c r="I138" t="s">
        <v>16</v>
      </c>
    </row>
    <row r="139" spans="1:10" hidden="1" x14ac:dyDescent="0.2">
      <c r="A139" t="s">
        <v>500</v>
      </c>
      <c r="B139" t="s">
        <v>501</v>
      </c>
      <c r="C139" t="s">
        <v>19</v>
      </c>
      <c r="D139" s="1">
        <v>240</v>
      </c>
      <c r="E139" t="s">
        <v>12</v>
      </c>
      <c r="F139" t="s">
        <v>502</v>
      </c>
      <c r="G139" t="s">
        <v>129</v>
      </c>
      <c r="H139" t="s">
        <v>15</v>
      </c>
      <c r="I139" t="s">
        <v>16</v>
      </c>
      <c r="J139" s="3"/>
    </row>
    <row r="140" spans="1:10" hidden="1" x14ac:dyDescent="0.2">
      <c r="A140" t="s">
        <v>503</v>
      </c>
      <c r="B140" t="s">
        <v>504</v>
      </c>
      <c r="C140" t="s">
        <v>19</v>
      </c>
      <c r="D140" s="1">
        <v>248</v>
      </c>
      <c r="E140" t="s">
        <v>12</v>
      </c>
      <c r="F140" t="s">
        <v>505</v>
      </c>
      <c r="G140" t="s">
        <v>380</v>
      </c>
      <c r="H140" t="s">
        <v>381</v>
      </c>
      <c r="I140" t="s">
        <v>16</v>
      </c>
    </row>
    <row r="141" spans="1:10" x14ac:dyDescent="0.2">
      <c r="A141" t="s">
        <v>506</v>
      </c>
      <c r="B141" t="s">
        <v>507</v>
      </c>
      <c r="C141" t="s">
        <v>19</v>
      </c>
      <c r="D141" s="1">
        <v>239</v>
      </c>
      <c r="E141" t="s">
        <v>12</v>
      </c>
      <c r="F141" t="s">
        <v>508</v>
      </c>
      <c r="G141" t="s">
        <v>509</v>
      </c>
      <c r="H141" t="s">
        <v>510</v>
      </c>
      <c r="I141" t="s">
        <v>16</v>
      </c>
      <c r="J141" s="4"/>
    </row>
    <row r="142" spans="1:10" hidden="1" x14ac:dyDescent="0.2">
      <c r="A142" t="s">
        <v>511</v>
      </c>
      <c r="B142" t="s">
        <v>512</v>
      </c>
      <c r="C142" t="s">
        <v>19</v>
      </c>
      <c r="D142" s="1">
        <v>239</v>
      </c>
      <c r="E142" t="s">
        <v>12</v>
      </c>
      <c r="F142" t="s">
        <v>513</v>
      </c>
      <c r="G142" t="s">
        <v>14</v>
      </c>
      <c r="H142" t="s">
        <v>15</v>
      </c>
      <c r="I142" t="s">
        <v>16</v>
      </c>
    </row>
    <row r="143" spans="1:10" hidden="1" x14ac:dyDescent="0.2">
      <c r="A143" t="s">
        <v>514</v>
      </c>
      <c r="B143" t="s">
        <v>515</v>
      </c>
      <c r="C143" t="s">
        <v>19</v>
      </c>
      <c r="D143" s="1">
        <v>240</v>
      </c>
      <c r="E143" t="s">
        <v>12</v>
      </c>
      <c r="F143" t="s">
        <v>516</v>
      </c>
      <c r="G143" t="s">
        <v>388</v>
      </c>
      <c r="H143" t="s">
        <v>149</v>
      </c>
      <c r="I143" t="s">
        <v>16</v>
      </c>
    </row>
    <row r="144" spans="1:10" hidden="1" x14ac:dyDescent="0.2">
      <c r="A144" t="s">
        <v>517</v>
      </c>
      <c r="B144" t="s">
        <v>518</v>
      </c>
      <c r="C144" t="s">
        <v>19</v>
      </c>
      <c r="D144" s="1">
        <v>239</v>
      </c>
      <c r="E144" t="s">
        <v>12</v>
      </c>
      <c r="F144" t="s">
        <v>519</v>
      </c>
      <c r="G144" t="s">
        <v>445</v>
      </c>
      <c r="H144" t="s">
        <v>446</v>
      </c>
      <c r="I144" t="s">
        <v>16</v>
      </c>
    </row>
    <row r="145" spans="1:10" hidden="1" x14ac:dyDescent="0.2">
      <c r="A145" t="s">
        <v>520</v>
      </c>
      <c r="B145" t="s">
        <v>521</v>
      </c>
      <c r="C145" t="s">
        <v>19</v>
      </c>
      <c r="D145" s="1">
        <v>244</v>
      </c>
      <c r="E145" t="s">
        <v>12</v>
      </c>
      <c r="F145" t="s">
        <v>95</v>
      </c>
      <c r="G145" t="s">
        <v>53</v>
      </c>
      <c r="H145" t="s">
        <v>54</v>
      </c>
      <c r="I145" t="s">
        <v>16</v>
      </c>
    </row>
    <row r="146" spans="1:10" hidden="1" x14ac:dyDescent="0.2">
      <c r="A146" t="s">
        <v>522</v>
      </c>
      <c r="B146" t="s">
        <v>523</v>
      </c>
      <c r="C146" t="s">
        <v>19</v>
      </c>
      <c r="D146" s="1">
        <v>239</v>
      </c>
      <c r="E146" t="s">
        <v>12</v>
      </c>
      <c r="F146" t="s">
        <v>524</v>
      </c>
      <c r="G146" t="s">
        <v>14</v>
      </c>
      <c r="H146" t="s">
        <v>15</v>
      </c>
      <c r="I146" t="s">
        <v>16</v>
      </c>
      <c r="J146" s="3"/>
    </row>
    <row r="147" spans="1:10" x14ac:dyDescent="0.2">
      <c r="A147" t="s">
        <v>525</v>
      </c>
      <c r="B147" t="s">
        <v>526</v>
      </c>
      <c r="C147" t="s">
        <v>19</v>
      </c>
      <c r="D147" s="1">
        <v>239</v>
      </c>
      <c r="E147" t="s">
        <v>12</v>
      </c>
      <c r="F147" t="s">
        <v>527</v>
      </c>
      <c r="G147" t="s">
        <v>222</v>
      </c>
      <c r="H147" t="s">
        <v>223</v>
      </c>
      <c r="I147" t="s">
        <v>16</v>
      </c>
      <c r="J147" s="4"/>
    </row>
    <row r="148" spans="1:10" hidden="1" x14ac:dyDescent="0.2">
      <c r="A148" t="s">
        <v>528</v>
      </c>
      <c r="B148" t="s">
        <v>529</v>
      </c>
      <c r="C148" t="s">
        <v>19</v>
      </c>
      <c r="D148" s="1">
        <v>243</v>
      </c>
      <c r="E148" t="s">
        <v>12</v>
      </c>
      <c r="F148" t="s">
        <v>530</v>
      </c>
      <c r="G148" t="s">
        <v>201</v>
      </c>
      <c r="H148" t="s">
        <v>103</v>
      </c>
      <c r="I148" t="s">
        <v>16</v>
      </c>
    </row>
    <row r="149" spans="1:10" hidden="1" x14ac:dyDescent="0.2">
      <c r="A149" t="s">
        <v>531</v>
      </c>
      <c r="B149" t="s">
        <v>532</v>
      </c>
      <c r="C149" t="s">
        <v>196</v>
      </c>
      <c r="D149" s="1">
        <v>559</v>
      </c>
      <c r="E149" t="s">
        <v>12</v>
      </c>
      <c r="F149" t="s">
        <v>533</v>
      </c>
      <c r="I149" t="s">
        <v>534</v>
      </c>
    </row>
    <row r="150" spans="1:10" hidden="1" x14ac:dyDescent="0.2">
      <c r="A150" t="s">
        <v>535</v>
      </c>
      <c r="B150" t="s">
        <v>536</v>
      </c>
      <c r="C150" t="s">
        <v>19</v>
      </c>
      <c r="D150" s="1">
        <v>240</v>
      </c>
      <c r="E150" t="s">
        <v>12</v>
      </c>
      <c r="F150" t="s">
        <v>537</v>
      </c>
      <c r="G150" t="s">
        <v>129</v>
      </c>
      <c r="H150" t="s">
        <v>15</v>
      </c>
      <c r="I150" t="s">
        <v>16</v>
      </c>
      <c r="J150" s="3"/>
    </row>
    <row r="151" spans="1:10" hidden="1" x14ac:dyDescent="0.2">
      <c r="A151" t="s">
        <v>538</v>
      </c>
      <c r="B151" t="s">
        <v>539</v>
      </c>
      <c r="C151" t="s">
        <v>19</v>
      </c>
      <c r="D151" s="1">
        <v>246</v>
      </c>
      <c r="E151" t="s">
        <v>12</v>
      </c>
      <c r="F151" t="s">
        <v>540</v>
      </c>
      <c r="G151" t="s">
        <v>541</v>
      </c>
      <c r="H151" t="s">
        <v>275</v>
      </c>
      <c r="I151" t="s">
        <v>16</v>
      </c>
      <c r="J151" s="3"/>
    </row>
    <row r="152" spans="1:10" hidden="1" x14ac:dyDescent="0.2">
      <c r="A152" t="s">
        <v>542</v>
      </c>
      <c r="B152" t="s">
        <v>543</v>
      </c>
      <c r="C152" t="s">
        <v>19</v>
      </c>
      <c r="D152" s="1">
        <v>237</v>
      </c>
      <c r="E152" t="s">
        <v>12</v>
      </c>
      <c r="F152" t="s">
        <v>544</v>
      </c>
      <c r="G152" t="s">
        <v>222</v>
      </c>
      <c r="H152" t="s">
        <v>223</v>
      </c>
      <c r="I152" t="s">
        <v>16</v>
      </c>
      <c r="J152" s="3"/>
    </row>
    <row r="153" spans="1:10" hidden="1" x14ac:dyDescent="0.2">
      <c r="A153" t="s">
        <v>545</v>
      </c>
      <c r="B153" t="s">
        <v>546</v>
      </c>
      <c r="C153" t="s">
        <v>19</v>
      </c>
      <c r="D153" s="1">
        <v>242</v>
      </c>
      <c r="E153" t="s">
        <v>12</v>
      </c>
      <c r="F153" t="s">
        <v>547</v>
      </c>
      <c r="G153" t="s">
        <v>548</v>
      </c>
      <c r="H153" t="s">
        <v>549</v>
      </c>
      <c r="I153" t="s">
        <v>16</v>
      </c>
      <c r="J153" s="3"/>
    </row>
    <row r="154" spans="1:10" hidden="1" x14ac:dyDescent="0.2">
      <c r="A154" t="s">
        <v>550</v>
      </c>
      <c r="B154" t="s">
        <v>551</v>
      </c>
      <c r="C154" t="s">
        <v>19</v>
      </c>
      <c r="D154" s="1">
        <v>239</v>
      </c>
      <c r="E154" t="s">
        <v>12</v>
      </c>
      <c r="F154" t="s">
        <v>552</v>
      </c>
      <c r="G154" t="s">
        <v>553</v>
      </c>
      <c r="H154" t="s">
        <v>15</v>
      </c>
      <c r="I154" t="s">
        <v>16</v>
      </c>
      <c r="J154" s="3"/>
    </row>
    <row r="155" spans="1:10" hidden="1" x14ac:dyDescent="0.2">
      <c r="A155" t="s">
        <v>554</v>
      </c>
      <c r="B155" t="s">
        <v>555</v>
      </c>
      <c r="C155" t="s">
        <v>19</v>
      </c>
      <c r="D155" s="1">
        <v>244</v>
      </c>
      <c r="E155" t="s">
        <v>12</v>
      </c>
      <c r="F155" t="s">
        <v>556</v>
      </c>
      <c r="G155" t="s">
        <v>201</v>
      </c>
      <c r="H155" t="s">
        <v>103</v>
      </c>
      <c r="I155" t="s">
        <v>16</v>
      </c>
      <c r="J155" s="3"/>
    </row>
    <row r="156" spans="1:10" hidden="1" x14ac:dyDescent="0.2">
      <c r="A156" t="s">
        <v>557</v>
      </c>
      <c r="B156" t="s">
        <v>558</v>
      </c>
      <c r="C156" t="s">
        <v>19</v>
      </c>
      <c r="D156" s="1">
        <v>256</v>
      </c>
      <c r="E156" t="s">
        <v>12</v>
      </c>
      <c r="F156" t="s">
        <v>559</v>
      </c>
      <c r="G156" t="s">
        <v>560</v>
      </c>
      <c r="H156" t="s">
        <v>561</v>
      </c>
      <c r="I156" t="s">
        <v>16</v>
      </c>
      <c r="J156" s="3"/>
    </row>
    <row r="157" spans="1:10" hidden="1" x14ac:dyDescent="0.2">
      <c r="A157" t="s">
        <v>562</v>
      </c>
      <c r="B157" t="s">
        <v>563</v>
      </c>
      <c r="C157" t="s">
        <v>19</v>
      </c>
      <c r="D157" s="1">
        <v>239</v>
      </c>
      <c r="E157" t="s">
        <v>12</v>
      </c>
      <c r="F157" t="s">
        <v>564</v>
      </c>
      <c r="G157" t="s">
        <v>133</v>
      </c>
      <c r="H157" t="s">
        <v>120</v>
      </c>
      <c r="I157" t="s">
        <v>16</v>
      </c>
      <c r="J157" s="3"/>
    </row>
    <row r="158" spans="1:10" hidden="1" x14ac:dyDescent="0.2">
      <c r="A158" t="s">
        <v>565</v>
      </c>
      <c r="B158" t="s">
        <v>566</v>
      </c>
      <c r="C158" t="s">
        <v>19</v>
      </c>
      <c r="D158" s="1">
        <v>256</v>
      </c>
      <c r="E158" t="s">
        <v>12</v>
      </c>
      <c r="F158" t="s">
        <v>567</v>
      </c>
      <c r="G158" t="s">
        <v>568</v>
      </c>
      <c r="H158" t="s">
        <v>26</v>
      </c>
      <c r="I158" t="s">
        <v>27</v>
      </c>
      <c r="J158" s="3"/>
    </row>
    <row r="159" spans="1:10" hidden="1" x14ac:dyDescent="0.2">
      <c r="A159" t="s">
        <v>569</v>
      </c>
      <c r="B159" t="s">
        <v>570</v>
      </c>
      <c r="C159" t="s">
        <v>19</v>
      </c>
      <c r="D159" s="1">
        <v>239</v>
      </c>
      <c r="E159" t="s">
        <v>12</v>
      </c>
      <c r="F159" t="s">
        <v>571</v>
      </c>
      <c r="G159" t="s">
        <v>572</v>
      </c>
      <c r="H159" t="s">
        <v>573</v>
      </c>
      <c r="I159" t="s">
        <v>16</v>
      </c>
      <c r="J159" s="3"/>
    </row>
    <row r="160" spans="1:10" hidden="1" x14ac:dyDescent="0.2">
      <c r="A160" t="s">
        <v>574</v>
      </c>
      <c r="B160" t="s">
        <v>575</v>
      </c>
      <c r="C160" t="s">
        <v>576</v>
      </c>
      <c r="D160" s="1">
        <v>199</v>
      </c>
      <c r="E160" t="s">
        <v>12</v>
      </c>
      <c r="F160" t="s">
        <v>577</v>
      </c>
      <c r="J160" s="3"/>
    </row>
    <row r="161" spans="1:12" x14ac:dyDescent="0.2">
      <c r="A161" t="s">
        <v>578</v>
      </c>
      <c r="B161" t="s">
        <v>579</v>
      </c>
      <c r="C161" t="s">
        <v>19</v>
      </c>
      <c r="D161" s="1">
        <v>240</v>
      </c>
      <c r="E161" t="s">
        <v>12</v>
      </c>
      <c r="F161" t="s">
        <v>580</v>
      </c>
      <c r="G161" t="s">
        <v>129</v>
      </c>
      <c r="H161" t="s">
        <v>15</v>
      </c>
      <c r="I161" t="s">
        <v>16</v>
      </c>
      <c r="J161" s="4"/>
    </row>
    <row r="162" spans="1:12" hidden="1" x14ac:dyDescent="0.2">
      <c r="A162" t="s">
        <v>581</v>
      </c>
      <c r="B162" t="s">
        <v>582</v>
      </c>
      <c r="C162" t="s">
        <v>196</v>
      </c>
      <c r="D162" s="1">
        <v>230</v>
      </c>
      <c r="E162" t="s">
        <v>12</v>
      </c>
      <c r="F162" t="s">
        <v>583</v>
      </c>
      <c r="I162" t="s">
        <v>404</v>
      </c>
    </row>
    <row r="163" spans="1:12" hidden="1" x14ac:dyDescent="0.2">
      <c r="A163" t="s">
        <v>584</v>
      </c>
      <c r="B163" t="s">
        <v>585</v>
      </c>
      <c r="C163" t="s">
        <v>19</v>
      </c>
      <c r="D163" s="1">
        <v>239</v>
      </c>
      <c r="E163" t="s">
        <v>12</v>
      </c>
      <c r="F163" t="s">
        <v>586</v>
      </c>
      <c r="G163" t="s">
        <v>445</v>
      </c>
      <c r="H163" t="s">
        <v>446</v>
      </c>
      <c r="I163" t="s">
        <v>16</v>
      </c>
    </row>
    <row r="164" spans="1:12" x14ac:dyDescent="0.2">
      <c r="A164" t="s">
        <v>587</v>
      </c>
      <c r="B164" t="s">
        <v>588</v>
      </c>
      <c r="C164" t="s">
        <v>19</v>
      </c>
      <c r="D164" s="1">
        <v>237</v>
      </c>
      <c r="E164" t="s">
        <v>12</v>
      </c>
      <c r="F164" t="s">
        <v>589</v>
      </c>
      <c r="G164" t="s">
        <v>236</v>
      </c>
      <c r="H164" t="s">
        <v>237</v>
      </c>
      <c r="I164" t="s">
        <v>16</v>
      </c>
      <c r="J164" s="4"/>
    </row>
    <row r="165" spans="1:12" x14ac:dyDescent="0.2">
      <c r="A165" t="s">
        <v>590</v>
      </c>
      <c r="B165" t="s">
        <v>591</v>
      </c>
      <c r="C165" t="s">
        <v>19</v>
      </c>
      <c r="D165" s="1">
        <v>241</v>
      </c>
      <c r="E165" t="s">
        <v>12</v>
      </c>
      <c r="F165" t="s">
        <v>592</v>
      </c>
      <c r="G165" t="s">
        <v>445</v>
      </c>
      <c r="H165" t="s">
        <v>446</v>
      </c>
      <c r="I165" t="s">
        <v>16</v>
      </c>
      <c r="J165" s="4"/>
    </row>
    <row r="166" spans="1:12" hidden="1" x14ac:dyDescent="0.2">
      <c r="A166" t="s">
        <v>593</v>
      </c>
      <c r="B166" t="s">
        <v>594</v>
      </c>
      <c r="C166" t="s">
        <v>19</v>
      </c>
      <c r="D166" s="1">
        <v>235</v>
      </c>
      <c r="E166" t="s">
        <v>12</v>
      </c>
      <c r="F166" t="s">
        <v>595</v>
      </c>
      <c r="I166" t="s">
        <v>16</v>
      </c>
      <c r="J166" s="3"/>
    </row>
    <row r="167" spans="1:12" x14ac:dyDescent="0.2">
      <c r="A167" t="s">
        <v>596</v>
      </c>
      <c r="B167" t="s">
        <v>597</v>
      </c>
      <c r="C167" t="s">
        <v>19</v>
      </c>
      <c r="D167" s="1">
        <v>239</v>
      </c>
      <c r="E167" t="s">
        <v>12</v>
      </c>
      <c r="F167" t="s">
        <v>598</v>
      </c>
      <c r="G167" t="s">
        <v>14</v>
      </c>
      <c r="H167" t="s">
        <v>15</v>
      </c>
      <c r="I167" t="s">
        <v>16</v>
      </c>
      <c r="J167" s="4"/>
    </row>
    <row r="168" spans="1:12" x14ac:dyDescent="0.2">
      <c r="A168" t="s">
        <v>599</v>
      </c>
      <c r="B168" t="s">
        <v>600</v>
      </c>
      <c r="C168" t="s">
        <v>19</v>
      </c>
      <c r="D168" s="1">
        <v>242</v>
      </c>
      <c r="E168" t="s">
        <v>12</v>
      </c>
      <c r="F168" t="s">
        <v>601</v>
      </c>
      <c r="G168" t="s">
        <v>441</v>
      </c>
      <c r="H168" t="s">
        <v>144</v>
      </c>
      <c r="I168" t="s">
        <v>16</v>
      </c>
      <c r="J168" s="4"/>
    </row>
    <row r="169" spans="1:12" hidden="1" x14ac:dyDescent="0.2">
      <c r="A169" t="s">
        <v>602</v>
      </c>
      <c r="B169" t="s">
        <v>603</v>
      </c>
      <c r="C169" t="s">
        <v>19</v>
      </c>
      <c r="D169" s="1">
        <v>241</v>
      </c>
      <c r="E169" t="s">
        <v>12</v>
      </c>
      <c r="F169" t="s">
        <v>604</v>
      </c>
      <c r="G169" t="s">
        <v>153</v>
      </c>
      <c r="H169" t="s">
        <v>149</v>
      </c>
      <c r="I169" t="s">
        <v>16</v>
      </c>
      <c r="J169" s="3"/>
    </row>
    <row r="170" spans="1:12" hidden="1" x14ac:dyDescent="0.2">
      <c r="A170" t="s">
        <v>605</v>
      </c>
      <c r="B170" t="s">
        <v>606</v>
      </c>
      <c r="C170" t="s">
        <v>19</v>
      </c>
      <c r="D170" s="1">
        <v>239</v>
      </c>
      <c r="E170" t="s">
        <v>12</v>
      </c>
      <c r="F170" t="s">
        <v>607</v>
      </c>
      <c r="G170" t="s">
        <v>124</v>
      </c>
      <c r="H170" t="s">
        <v>125</v>
      </c>
      <c r="I170" t="s">
        <v>16</v>
      </c>
    </row>
    <row r="171" spans="1:12" hidden="1" x14ac:dyDescent="0.2">
      <c r="A171" t="s">
        <v>608</v>
      </c>
      <c r="B171" t="s">
        <v>609</v>
      </c>
      <c r="C171" t="s">
        <v>19</v>
      </c>
      <c r="D171" s="1">
        <v>239</v>
      </c>
      <c r="E171" t="s">
        <v>12</v>
      </c>
      <c r="F171" t="s">
        <v>610</v>
      </c>
      <c r="G171" t="s">
        <v>133</v>
      </c>
      <c r="H171" t="s">
        <v>120</v>
      </c>
      <c r="I171" t="s">
        <v>16</v>
      </c>
    </row>
    <row r="172" spans="1:12" hidden="1" x14ac:dyDescent="0.2">
      <c r="A172" t="s">
        <v>611</v>
      </c>
      <c r="B172" t="s">
        <v>612</v>
      </c>
      <c r="C172" t="s">
        <v>19</v>
      </c>
      <c r="D172" s="1">
        <v>239</v>
      </c>
      <c r="E172" t="s">
        <v>12</v>
      </c>
      <c r="F172" t="s">
        <v>613</v>
      </c>
      <c r="G172" t="s">
        <v>614</v>
      </c>
      <c r="H172" t="s">
        <v>615</v>
      </c>
      <c r="I172" t="s">
        <v>16</v>
      </c>
    </row>
    <row r="173" spans="1:12" x14ac:dyDescent="0.2">
      <c r="A173" t="s">
        <v>616</v>
      </c>
      <c r="B173" t="s">
        <v>617</v>
      </c>
      <c r="C173" t="s">
        <v>19</v>
      </c>
      <c r="D173" s="1">
        <v>242</v>
      </c>
      <c r="E173" t="s">
        <v>12</v>
      </c>
      <c r="F173" t="s">
        <v>618</v>
      </c>
      <c r="G173" t="s">
        <v>129</v>
      </c>
      <c r="H173" t="s">
        <v>15</v>
      </c>
      <c r="I173" t="s">
        <v>16</v>
      </c>
      <c r="J173" s="4"/>
    </row>
    <row r="174" spans="1:12" x14ac:dyDescent="0.2">
      <c r="A174" t="s">
        <v>619</v>
      </c>
      <c r="B174" t="s">
        <v>620</v>
      </c>
      <c r="C174" t="s">
        <v>19</v>
      </c>
      <c r="D174" s="1">
        <v>239</v>
      </c>
      <c r="E174" t="s">
        <v>12</v>
      </c>
      <c r="F174" t="s">
        <v>621</v>
      </c>
      <c r="G174" t="s">
        <v>222</v>
      </c>
      <c r="H174" t="s">
        <v>223</v>
      </c>
      <c r="I174" t="s">
        <v>16</v>
      </c>
      <c r="J174" s="4"/>
    </row>
    <row r="175" spans="1:12" hidden="1" x14ac:dyDescent="0.2">
      <c r="A175" t="s">
        <v>622</v>
      </c>
      <c r="B175" t="s">
        <v>623</v>
      </c>
      <c r="C175" t="s">
        <v>19</v>
      </c>
      <c r="D175" s="1">
        <v>244</v>
      </c>
      <c r="E175" t="s">
        <v>12</v>
      </c>
      <c r="F175" t="s">
        <v>624</v>
      </c>
      <c r="G175" t="s">
        <v>201</v>
      </c>
      <c r="H175" t="s">
        <v>103</v>
      </c>
      <c r="I175" t="s">
        <v>16</v>
      </c>
    </row>
    <row r="176" spans="1:12" hidden="1" x14ac:dyDescent="0.2">
      <c r="A176" t="s">
        <v>625</v>
      </c>
      <c r="B176" t="s">
        <v>626</v>
      </c>
      <c r="C176" t="s">
        <v>19</v>
      </c>
      <c r="D176" s="1">
        <v>239</v>
      </c>
      <c r="E176" t="s">
        <v>12</v>
      </c>
      <c r="F176" t="s">
        <v>627</v>
      </c>
      <c r="G176" t="s">
        <v>153</v>
      </c>
      <c r="H176" t="s">
        <v>149</v>
      </c>
      <c r="I176" t="s">
        <v>16</v>
      </c>
      <c r="L176" s="3"/>
    </row>
    <row r="177" spans="1:11" hidden="1" x14ac:dyDescent="0.2">
      <c r="A177" t="s">
        <v>628</v>
      </c>
      <c r="B177" t="s">
        <v>629</v>
      </c>
      <c r="C177" t="s">
        <v>19</v>
      </c>
      <c r="D177" s="1">
        <v>239</v>
      </c>
      <c r="E177" t="s">
        <v>12</v>
      </c>
      <c r="F177" t="s">
        <v>630</v>
      </c>
      <c r="I177" t="s">
        <v>16</v>
      </c>
      <c r="J177" s="3"/>
      <c r="K177" s="3"/>
    </row>
    <row r="178" spans="1:11" x14ac:dyDescent="0.2">
      <c r="A178" t="s">
        <v>631</v>
      </c>
      <c r="B178" t="s">
        <v>632</v>
      </c>
      <c r="C178" t="s">
        <v>19</v>
      </c>
      <c r="D178" s="1">
        <v>238</v>
      </c>
      <c r="E178" t="s">
        <v>12</v>
      </c>
      <c r="F178" t="s">
        <v>633</v>
      </c>
      <c r="G178" t="s">
        <v>388</v>
      </c>
      <c r="H178" t="s">
        <v>149</v>
      </c>
      <c r="I178" t="s">
        <v>16</v>
      </c>
      <c r="J178" s="4"/>
      <c r="K178" s="3"/>
    </row>
    <row r="179" spans="1:11" x14ac:dyDescent="0.2">
      <c r="A179" t="s">
        <v>634</v>
      </c>
      <c r="B179" t="s">
        <v>635</v>
      </c>
      <c r="C179" t="s">
        <v>19</v>
      </c>
      <c r="D179" s="1">
        <v>239</v>
      </c>
      <c r="E179" t="s">
        <v>12</v>
      </c>
      <c r="F179" t="s">
        <v>636</v>
      </c>
      <c r="G179" t="s">
        <v>445</v>
      </c>
      <c r="H179" t="s">
        <v>446</v>
      </c>
      <c r="I179" t="s">
        <v>16</v>
      </c>
      <c r="J179" s="4"/>
      <c r="K179" s="3"/>
    </row>
    <row r="180" spans="1:11" hidden="1" x14ac:dyDescent="0.2">
      <c r="A180" t="s">
        <v>637</v>
      </c>
      <c r="B180" t="s">
        <v>638</v>
      </c>
      <c r="C180" t="s">
        <v>19</v>
      </c>
      <c r="D180" s="1">
        <v>238</v>
      </c>
      <c r="E180" t="s">
        <v>12</v>
      </c>
      <c r="F180" t="s">
        <v>639</v>
      </c>
      <c r="G180" t="s">
        <v>640</v>
      </c>
      <c r="H180" t="s">
        <v>149</v>
      </c>
      <c r="I180" t="s">
        <v>16</v>
      </c>
      <c r="J180" s="3"/>
      <c r="K180" s="3"/>
    </row>
    <row r="181" spans="1:11" x14ac:dyDescent="0.2">
      <c r="A181" t="s">
        <v>641</v>
      </c>
      <c r="B181" t="s">
        <v>642</v>
      </c>
      <c r="C181" t="s">
        <v>19</v>
      </c>
      <c r="D181" s="1">
        <v>239</v>
      </c>
      <c r="E181" t="s">
        <v>12</v>
      </c>
      <c r="F181" t="s">
        <v>643</v>
      </c>
      <c r="G181" t="s">
        <v>553</v>
      </c>
      <c r="H181" t="s">
        <v>15</v>
      </c>
      <c r="I181" t="s">
        <v>16</v>
      </c>
      <c r="J181" s="4"/>
      <c r="K181" s="3"/>
    </row>
    <row r="182" spans="1:11" hidden="1" x14ac:dyDescent="0.2">
      <c r="A182" t="s">
        <v>644</v>
      </c>
      <c r="B182" t="s">
        <v>645</v>
      </c>
      <c r="C182" t="s">
        <v>19</v>
      </c>
      <c r="D182" s="1">
        <v>240</v>
      </c>
      <c r="E182" t="s">
        <v>12</v>
      </c>
      <c r="F182" t="s">
        <v>646</v>
      </c>
      <c r="G182" t="s">
        <v>190</v>
      </c>
      <c r="H182" t="s">
        <v>149</v>
      </c>
      <c r="I182" t="s">
        <v>16</v>
      </c>
      <c r="J182" s="3"/>
      <c r="K182" s="3"/>
    </row>
    <row r="183" spans="1:11" hidden="1" x14ac:dyDescent="0.2">
      <c r="A183" t="s">
        <v>647</v>
      </c>
      <c r="B183" t="s">
        <v>648</v>
      </c>
      <c r="C183" t="s">
        <v>19</v>
      </c>
      <c r="D183" s="1">
        <v>238</v>
      </c>
      <c r="E183" t="s">
        <v>12</v>
      </c>
      <c r="F183" t="s">
        <v>649</v>
      </c>
      <c r="G183" t="s">
        <v>388</v>
      </c>
      <c r="H183" t="s">
        <v>149</v>
      </c>
      <c r="I183" t="s">
        <v>16</v>
      </c>
      <c r="J183" s="3"/>
      <c r="K183" s="3"/>
    </row>
    <row r="184" spans="1:11" hidden="1" x14ac:dyDescent="0.2">
      <c r="A184" t="s">
        <v>650</v>
      </c>
      <c r="B184" t="s">
        <v>651</v>
      </c>
      <c r="C184" t="s">
        <v>19</v>
      </c>
      <c r="D184" s="1">
        <v>233</v>
      </c>
      <c r="E184" t="s">
        <v>12</v>
      </c>
      <c r="F184" t="s">
        <v>652</v>
      </c>
      <c r="I184" t="s">
        <v>16</v>
      </c>
      <c r="J184" s="3"/>
      <c r="K184" s="3"/>
    </row>
    <row r="185" spans="1:11" hidden="1" x14ac:dyDescent="0.2">
      <c r="A185" t="s">
        <v>653</v>
      </c>
      <c r="B185" t="s">
        <v>654</v>
      </c>
      <c r="C185" t="s">
        <v>19</v>
      </c>
      <c r="D185" s="1">
        <v>237</v>
      </c>
      <c r="E185" t="s">
        <v>12</v>
      </c>
      <c r="F185" t="s">
        <v>655</v>
      </c>
      <c r="I185" t="s">
        <v>16</v>
      </c>
      <c r="J185" s="3"/>
      <c r="K185" s="3"/>
    </row>
    <row r="186" spans="1:11" hidden="1" x14ac:dyDescent="0.2">
      <c r="A186" t="s">
        <v>656</v>
      </c>
      <c r="B186" t="s">
        <v>657</v>
      </c>
      <c r="C186" t="s">
        <v>19</v>
      </c>
      <c r="D186" s="1">
        <v>252</v>
      </c>
      <c r="E186" t="s">
        <v>12</v>
      </c>
      <c r="F186" t="s">
        <v>658</v>
      </c>
      <c r="G186" t="s">
        <v>659</v>
      </c>
      <c r="H186" t="s">
        <v>103</v>
      </c>
      <c r="I186" t="s">
        <v>16</v>
      </c>
      <c r="J186" s="3"/>
      <c r="K186" s="3"/>
    </row>
    <row r="187" spans="1:11" hidden="1" x14ac:dyDescent="0.2">
      <c r="A187" t="s">
        <v>660</v>
      </c>
      <c r="B187" t="s">
        <v>661</v>
      </c>
      <c r="C187" t="s">
        <v>19</v>
      </c>
      <c r="D187" s="1">
        <v>239</v>
      </c>
      <c r="E187" t="s">
        <v>12</v>
      </c>
      <c r="F187" t="s">
        <v>662</v>
      </c>
      <c r="G187" t="s">
        <v>14</v>
      </c>
      <c r="H187" t="s">
        <v>15</v>
      </c>
      <c r="I187" t="s">
        <v>16</v>
      </c>
      <c r="J187" s="3"/>
      <c r="K187" s="3"/>
    </row>
    <row r="188" spans="1:11" hidden="1" x14ac:dyDescent="0.2">
      <c r="A188" t="s">
        <v>663</v>
      </c>
      <c r="B188" t="s">
        <v>664</v>
      </c>
      <c r="C188" t="s">
        <v>458</v>
      </c>
      <c r="D188" s="1">
        <v>207</v>
      </c>
      <c r="E188" t="s">
        <v>12</v>
      </c>
      <c r="F188" t="s">
        <v>665</v>
      </c>
      <c r="I188" t="s">
        <v>16</v>
      </c>
    </row>
    <row r="189" spans="1:11" hidden="1" x14ac:dyDescent="0.2">
      <c r="A189" t="s">
        <v>666</v>
      </c>
      <c r="B189" t="s">
        <v>667</v>
      </c>
      <c r="C189" t="s">
        <v>19</v>
      </c>
      <c r="D189" s="1">
        <v>244</v>
      </c>
      <c r="E189" t="s">
        <v>12</v>
      </c>
      <c r="F189" t="s">
        <v>668</v>
      </c>
      <c r="I189" t="s">
        <v>16</v>
      </c>
    </row>
    <row r="190" spans="1:11" hidden="1" x14ac:dyDescent="0.2">
      <c r="A190" t="s">
        <v>669</v>
      </c>
      <c r="B190" t="s">
        <v>670</v>
      </c>
      <c r="C190" t="s">
        <v>19</v>
      </c>
      <c r="D190" s="1">
        <v>239</v>
      </c>
      <c r="E190" t="s">
        <v>12</v>
      </c>
      <c r="F190" t="s">
        <v>671</v>
      </c>
      <c r="G190" t="s">
        <v>14</v>
      </c>
      <c r="H190" t="s">
        <v>15</v>
      </c>
      <c r="I190" t="s">
        <v>16</v>
      </c>
    </row>
    <row r="191" spans="1:11" hidden="1" x14ac:dyDescent="0.2">
      <c r="A191" t="s">
        <v>672</v>
      </c>
      <c r="B191" t="s">
        <v>673</v>
      </c>
      <c r="C191" t="s">
        <v>674</v>
      </c>
      <c r="D191" s="1">
        <v>211</v>
      </c>
      <c r="E191" t="s">
        <v>12</v>
      </c>
      <c r="F191" t="s">
        <v>675</v>
      </c>
      <c r="I191" t="s">
        <v>257</v>
      </c>
    </row>
    <row r="192" spans="1:11" x14ac:dyDescent="0.2">
      <c r="A192" t="s">
        <v>676</v>
      </c>
      <c r="B192" t="s">
        <v>677</v>
      </c>
      <c r="C192" t="s">
        <v>19</v>
      </c>
      <c r="D192" s="1">
        <v>242</v>
      </c>
      <c r="E192" t="s">
        <v>12</v>
      </c>
      <c r="F192" t="s">
        <v>678</v>
      </c>
      <c r="G192" t="s">
        <v>110</v>
      </c>
      <c r="H192" t="s">
        <v>111</v>
      </c>
      <c r="I192" t="s">
        <v>16</v>
      </c>
      <c r="J192" s="4"/>
    </row>
    <row r="193" spans="1:10" hidden="1" x14ac:dyDescent="0.2">
      <c r="A193" t="s">
        <v>679</v>
      </c>
      <c r="B193" t="s">
        <v>680</v>
      </c>
      <c r="C193" t="s">
        <v>19</v>
      </c>
      <c r="D193" s="1">
        <v>235</v>
      </c>
      <c r="E193" t="s">
        <v>12</v>
      </c>
      <c r="F193" t="s">
        <v>681</v>
      </c>
      <c r="G193" t="s">
        <v>682</v>
      </c>
      <c r="H193" t="s">
        <v>54</v>
      </c>
      <c r="I193" t="s">
        <v>16</v>
      </c>
      <c r="J193" s="3"/>
    </row>
    <row r="194" spans="1:10" hidden="1" x14ac:dyDescent="0.2">
      <c r="A194" t="s">
        <v>683</v>
      </c>
      <c r="B194" t="s">
        <v>684</v>
      </c>
      <c r="C194" t="s">
        <v>196</v>
      </c>
      <c r="D194" s="1">
        <v>303</v>
      </c>
      <c r="E194" t="s">
        <v>12</v>
      </c>
      <c r="F194" t="s">
        <v>685</v>
      </c>
      <c r="I194" t="s">
        <v>686</v>
      </c>
      <c r="J194" s="3"/>
    </row>
    <row r="195" spans="1:10" hidden="1" x14ac:dyDescent="0.2">
      <c r="A195" t="s">
        <v>687</v>
      </c>
      <c r="B195" t="s">
        <v>688</v>
      </c>
      <c r="C195" t="s">
        <v>19</v>
      </c>
      <c r="D195" s="1">
        <v>239</v>
      </c>
      <c r="E195" t="s">
        <v>12</v>
      </c>
      <c r="F195" t="s">
        <v>689</v>
      </c>
      <c r="G195" t="s">
        <v>14</v>
      </c>
      <c r="H195" t="s">
        <v>15</v>
      </c>
      <c r="I195" t="s">
        <v>16</v>
      </c>
    </row>
    <row r="196" spans="1:10" hidden="1" x14ac:dyDescent="0.2">
      <c r="A196" t="s">
        <v>690</v>
      </c>
      <c r="B196" t="s">
        <v>691</v>
      </c>
      <c r="C196" t="s">
        <v>19</v>
      </c>
      <c r="D196" s="1">
        <v>240</v>
      </c>
      <c r="E196" t="s">
        <v>12</v>
      </c>
      <c r="F196" t="s">
        <v>692</v>
      </c>
      <c r="G196" t="s">
        <v>640</v>
      </c>
      <c r="H196" t="s">
        <v>149</v>
      </c>
      <c r="I196" t="s">
        <v>16</v>
      </c>
      <c r="J196" s="3"/>
    </row>
    <row r="197" spans="1:10" hidden="1" x14ac:dyDescent="0.2">
      <c r="A197" t="s">
        <v>693</v>
      </c>
      <c r="B197" t="s">
        <v>694</v>
      </c>
      <c r="C197" t="s">
        <v>19</v>
      </c>
      <c r="D197" s="1">
        <v>237</v>
      </c>
      <c r="E197" t="s">
        <v>12</v>
      </c>
      <c r="F197" t="s">
        <v>695</v>
      </c>
      <c r="G197" t="s">
        <v>696</v>
      </c>
      <c r="H197" t="s">
        <v>103</v>
      </c>
      <c r="I197" t="s">
        <v>16</v>
      </c>
      <c r="J197" s="3"/>
    </row>
    <row r="198" spans="1:10" x14ac:dyDescent="0.2">
      <c r="A198" t="s">
        <v>697</v>
      </c>
      <c r="B198" t="s">
        <v>698</v>
      </c>
      <c r="C198" t="s">
        <v>19</v>
      </c>
      <c r="D198" s="1">
        <v>239</v>
      </c>
      <c r="E198" t="s">
        <v>12</v>
      </c>
      <c r="F198" t="s">
        <v>699</v>
      </c>
      <c r="G198" t="s">
        <v>14</v>
      </c>
      <c r="H198" t="s">
        <v>15</v>
      </c>
      <c r="I198" t="s">
        <v>16</v>
      </c>
      <c r="J198" s="4"/>
    </row>
    <row r="199" spans="1:10" hidden="1" x14ac:dyDescent="0.2">
      <c r="A199" t="s">
        <v>700</v>
      </c>
      <c r="B199" t="s">
        <v>701</v>
      </c>
      <c r="C199" t="s">
        <v>19</v>
      </c>
      <c r="D199" s="1">
        <v>244</v>
      </c>
      <c r="E199" t="s">
        <v>12</v>
      </c>
      <c r="F199" t="s">
        <v>702</v>
      </c>
      <c r="G199" t="s">
        <v>560</v>
      </c>
      <c r="H199" t="s">
        <v>561</v>
      </c>
      <c r="I199" t="s">
        <v>16</v>
      </c>
    </row>
    <row r="200" spans="1:10" hidden="1" x14ac:dyDescent="0.2">
      <c r="A200" t="s">
        <v>703</v>
      </c>
      <c r="B200" t="s">
        <v>704</v>
      </c>
      <c r="C200" t="s">
        <v>19</v>
      </c>
      <c r="D200" s="1">
        <v>239</v>
      </c>
      <c r="E200" t="s">
        <v>12</v>
      </c>
      <c r="F200" t="s">
        <v>705</v>
      </c>
      <c r="G200" t="s">
        <v>222</v>
      </c>
      <c r="H200" t="s">
        <v>223</v>
      </c>
      <c r="I200" t="s">
        <v>16</v>
      </c>
    </row>
    <row r="201" spans="1:10" hidden="1" x14ac:dyDescent="0.2">
      <c r="A201" t="s">
        <v>706</v>
      </c>
      <c r="B201" t="s">
        <v>707</v>
      </c>
      <c r="C201" t="s">
        <v>19</v>
      </c>
      <c r="D201" s="1">
        <v>242</v>
      </c>
      <c r="E201" t="s">
        <v>12</v>
      </c>
      <c r="F201" t="s">
        <v>708</v>
      </c>
      <c r="G201" t="s">
        <v>14</v>
      </c>
      <c r="H201" t="s">
        <v>15</v>
      </c>
      <c r="I201" t="s">
        <v>16</v>
      </c>
      <c r="J201" s="3"/>
    </row>
    <row r="202" spans="1:10" x14ac:dyDescent="0.2">
      <c r="A202" t="s">
        <v>709</v>
      </c>
      <c r="B202" t="s">
        <v>710</v>
      </c>
      <c r="C202" t="s">
        <v>19</v>
      </c>
      <c r="D202" s="1">
        <v>240</v>
      </c>
      <c r="E202" t="s">
        <v>12</v>
      </c>
      <c r="F202" t="s">
        <v>711</v>
      </c>
      <c r="G202" t="s">
        <v>222</v>
      </c>
      <c r="H202" t="s">
        <v>223</v>
      </c>
      <c r="I202" t="s">
        <v>16</v>
      </c>
      <c r="J202" s="4"/>
    </row>
    <row r="203" spans="1:10" hidden="1" x14ac:dyDescent="0.2">
      <c r="A203" t="s">
        <v>712</v>
      </c>
      <c r="B203" t="s">
        <v>713</v>
      </c>
      <c r="C203" t="s">
        <v>19</v>
      </c>
      <c r="D203" s="1">
        <v>240</v>
      </c>
      <c r="E203" t="s">
        <v>12</v>
      </c>
      <c r="F203" t="s">
        <v>714</v>
      </c>
      <c r="G203" t="s">
        <v>715</v>
      </c>
      <c r="H203" t="s">
        <v>149</v>
      </c>
      <c r="I203" t="s">
        <v>16</v>
      </c>
      <c r="J203" s="3"/>
    </row>
    <row r="204" spans="1:10" x14ac:dyDescent="0.2">
      <c r="A204" t="s">
        <v>716</v>
      </c>
      <c r="B204" t="s">
        <v>717</v>
      </c>
      <c r="C204" t="s">
        <v>19</v>
      </c>
      <c r="D204" s="1">
        <v>235</v>
      </c>
      <c r="E204" t="s">
        <v>12</v>
      </c>
      <c r="F204" t="s">
        <v>718</v>
      </c>
      <c r="I204" t="s">
        <v>16</v>
      </c>
      <c r="J204" s="4"/>
    </row>
    <row r="205" spans="1:10" hidden="1" x14ac:dyDescent="0.2">
      <c r="A205" t="s">
        <v>719</v>
      </c>
      <c r="B205" t="s">
        <v>720</v>
      </c>
      <c r="C205" t="s">
        <v>19</v>
      </c>
      <c r="D205" s="1">
        <v>239</v>
      </c>
      <c r="E205" t="s">
        <v>12</v>
      </c>
      <c r="F205" t="s">
        <v>721</v>
      </c>
      <c r="G205" t="s">
        <v>14</v>
      </c>
      <c r="H205" t="s">
        <v>15</v>
      </c>
      <c r="I205" t="s">
        <v>16</v>
      </c>
    </row>
    <row r="206" spans="1:10" hidden="1" x14ac:dyDescent="0.2">
      <c r="A206" t="s">
        <v>722</v>
      </c>
      <c r="B206" t="s">
        <v>723</v>
      </c>
      <c r="C206" t="s">
        <v>19</v>
      </c>
      <c r="D206" s="1">
        <v>246</v>
      </c>
      <c r="E206" t="s">
        <v>12</v>
      </c>
      <c r="F206" t="s">
        <v>724</v>
      </c>
      <c r="I206" t="s">
        <v>16</v>
      </c>
      <c r="J206" s="3"/>
    </row>
    <row r="207" spans="1:10" hidden="1" x14ac:dyDescent="0.2">
      <c r="A207" t="s">
        <v>725</v>
      </c>
      <c r="B207" t="s">
        <v>726</v>
      </c>
      <c r="C207" t="s">
        <v>19</v>
      </c>
      <c r="D207" s="1">
        <v>239</v>
      </c>
      <c r="E207" t="s">
        <v>12</v>
      </c>
      <c r="F207" t="s">
        <v>727</v>
      </c>
      <c r="G207" t="s">
        <v>477</v>
      </c>
      <c r="H207" t="s">
        <v>15</v>
      </c>
      <c r="I207" t="s">
        <v>16</v>
      </c>
      <c r="J207" s="3"/>
    </row>
    <row r="208" spans="1:10" hidden="1" x14ac:dyDescent="0.2">
      <c r="A208" t="s">
        <v>728</v>
      </c>
      <c r="B208" t="s">
        <v>729</v>
      </c>
      <c r="C208" t="s">
        <v>19</v>
      </c>
      <c r="D208" s="1">
        <v>242</v>
      </c>
      <c r="E208" t="s">
        <v>12</v>
      </c>
      <c r="F208" t="s">
        <v>730</v>
      </c>
      <c r="G208" t="s">
        <v>731</v>
      </c>
      <c r="H208" t="s">
        <v>561</v>
      </c>
      <c r="I208" t="s">
        <v>16</v>
      </c>
      <c r="J208" s="3"/>
    </row>
    <row r="209" spans="1:10" hidden="1" x14ac:dyDescent="0.2">
      <c r="A209" t="s">
        <v>732</v>
      </c>
      <c r="B209" t="s">
        <v>733</v>
      </c>
      <c r="C209" t="s">
        <v>19</v>
      </c>
      <c r="D209" s="1">
        <v>239</v>
      </c>
      <c r="E209" t="s">
        <v>12</v>
      </c>
      <c r="F209" t="s">
        <v>734</v>
      </c>
      <c r="G209" t="s">
        <v>14</v>
      </c>
      <c r="H209" t="s">
        <v>15</v>
      </c>
      <c r="I209" t="s">
        <v>16</v>
      </c>
      <c r="J209" s="3"/>
    </row>
    <row r="210" spans="1:10" hidden="1" x14ac:dyDescent="0.2">
      <c r="A210" t="s">
        <v>735</v>
      </c>
      <c r="B210" t="s">
        <v>736</v>
      </c>
      <c r="C210" t="s">
        <v>19</v>
      </c>
      <c r="D210" s="1">
        <v>236</v>
      </c>
      <c r="E210" t="s">
        <v>12</v>
      </c>
      <c r="F210" t="s">
        <v>737</v>
      </c>
      <c r="G210" t="s">
        <v>738</v>
      </c>
      <c r="H210" t="s">
        <v>739</v>
      </c>
      <c r="I210" t="s">
        <v>16</v>
      </c>
      <c r="J210" s="3"/>
    </row>
    <row r="211" spans="1:10" hidden="1" x14ac:dyDescent="0.2">
      <c r="A211" t="s">
        <v>740</v>
      </c>
      <c r="B211" t="s">
        <v>741</v>
      </c>
      <c r="C211" t="s">
        <v>19</v>
      </c>
      <c r="D211" s="1">
        <v>278</v>
      </c>
      <c r="E211" t="s">
        <v>12</v>
      </c>
      <c r="F211" t="s">
        <v>742</v>
      </c>
      <c r="G211" t="s">
        <v>743</v>
      </c>
      <c r="H211" t="s">
        <v>275</v>
      </c>
      <c r="I211" t="s">
        <v>16</v>
      </c>
      <c r="J211" s="3"/>
    </row>
    <row r="212" spans="1:10" hidden="1" x14ac:dyDescent="0.2">
      <c r="A212" t="s">
        <v>744</v>
      </c>
      <c r="B212" t="s">
        <v>745</v>
      </c>
      <c r="C212" t="s">
        <v>19</v>
      </c>
      <c r="D212" s="1">
        <v>238</v>
      </c>
      <c r="E212" t="s">
        <v>12</v>
      </c>
      <c r="F212" t="s">
        <v>746</v>
      </c>
      <c r="G212" t="s">
        <v>388</v>
      </c>
      <c r="H212" t="s">
        <v>149</v>
      </c>
      <c r="I212" t="s">
        <v>16</v>
      </c>
      <c r="J212" s="3"/>
    </row>
    <row r="213" spans="1:10" hidden="1" x14ac:dyDescent="0.2">
      <c r="A213" t="s">
        <v>747</v>
      </c>
      <c r="B213" t="s">
        <v>748</v>
      </c>
      <c r="C213" t="s">
        <v>19</v>
      </c>
      <c r="D213" s="1">
        <v>237</v>
      </c>
      <c r="E213" t="s">
        <v>12</v>
      </c>
      <c r="F213" t="s">
        <v>749</v>
      </c>
      <c r="H213" t="s">
        <v>103</v>
      </c>
      <c r="I213" t="s">
        <v>16</v>
      </c>
      <c r="J213" s="3"/>
    </row>
    <row r="214" spans="1:10" hidden="1" x14ac:dyDescent="0.2">
      <c r="A214" t="s">
        <v>750</v>
      </c>
      <c r="B214" t="s">
        <v>751</v>
      </c>
      <c r="C214" t="s">
        <v>19</v>
      </c>
      <c r="D214" s="1">
        <v>237</v>
      </c>
      <c r="E214" t="s">
        <v>12</v>
      </c>
      <c r="F214" t="s">
        <v>752</v>
      </c>
      <c r="G214" t="s">
        <v>236</v>
      </c>
      <c r="H214" t="s">
        <v>237</v>
      </c>
      <c r="I214" t="s">
        <v>16</v>
      </c>
      <c r="J214" s="3"/>
    </row>
    <row r="215" spans="1:10" x14ac:dyDescent="0.2">
      <c r="A215" t="s">
        <v>753</v>
      </c>
      <c r="B215" t="s">
        <v>754</v>
      </c>
      <c r="C215" t="s">
        <v>19</v>
      </c>
      <c r="D215" s="1">
        <v>239</v>
      </c>
      <c r="E215" t="s">
        <v>12</v>
      </c>
      <c r="F215" t="s">
        <v>755</v>
      </c>
      <c r="G215" t="s">
        <v>133</v>
      </c>
      <c r="H215" t="s">
        <v>120</v>
      </c>
      <c r="I215" t="s">
        <v>16</v>
      </c>
      <c r="J215" s="4"/>
    </row>
  </sheetData>
  <autoFilter ref="J1:J215" xr:uid="{485B9E70-F64F-2246-AA84-6E5A90BC08DB}">
    <filterColumn colId="0">
      <colorFilter dxfId="0"/>
    </filterColumn>
  </autoFilter>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8C619-08DE-D241-B524-0AFB690C4CB2}">
  <dimension ref="A1:C44"/>
  <sheetViews>
    <sheetView workbookViewId="0">
      <selection activeCell="E16" sqref="E16"/>
    </sheetView>
  </sheetViews>
  <sheetFormatPr baseColWidth="10" defaultColWidth="10.83203125" defaultRowHeight="15" x14ac:dyDescent="0.2"/>
  <cols>
    <col min="1" max="1" width="13.1640625" bestFit="1" customWidth="1"/>
    <col min="2" max="2" width="56.1640625" customWidth="1"/>
  </cols>
  <sheetData>
    <row r="1" spans="1:3" x14ac:dyDescent="0.2">
      <c r="A1" t="s">
        <v>0</v>
      </c>
      <c r="B1" t="s">
        <v>757</v>
      </c>
    </row>
    <row r="2" spans="1:3" x14ac:dyDescent="0.2">
      <c r="A2" t="s">
        <v>9</v>
      </c>
      <c r="B2" s="5" t="str">
        <f>A2</f>
        <v>Q8YPT4</v>
      </c>
      <c r="C2" s="5"/>
    </row>
    <row r="3" spans="1:3" x14ac:dyDescent="0.2">
      <c r="A3" t="s">
        <v>50</v>
      </c>
      <c r="B3" s="5" t="str">
        <f>B2&amp;" OR "&amp;A3</f>
        <v>Q8YPT4 OR A0A3M9ZHK4</v>
      </c>
      <c r="C3" s="5"/>
    </row>
    <row r="4" spans="1:3" x14ac:dyDescent="0.2">
      <c r="A4" t="s">
        <v>58</v>
      </c>
      <c r="B4" s="5" t="str">
        <f t="shared" ref="B4:B44" si="0">B3&amp;" OR "&amp;A4</f>
        <v>Q8YPT4 OR A0A3M9ZHK4 OR K9YHQ4</v>
      </c>
      <c r="C4" s="5"/>
    </row>
    <row r="5" spans="1:3" x14ac:dyDescent="0.2">
      <c r="A5" t="s">
        <v>87</v>
      </c>
      <c r="B5" s="5" t="str">
        <f t="shared" si="0"/>
        <v>Q8YPT4 OR A0A3M9ZHK4 OR K9YHQ4 OR A0A2T2W9M2</v>
      </c>
      <c r="C5" s="5"/>
    </row>
    <row r="6" spans="1:3" x14ac:dyDescent="0.2">
      <c r="A6" t="s">
        <v>140</v>
      </c>
      <c r="B6" s="5" t="str">
        <f t="shared" si="0"/>
        <v>Q8YPT4 OR A0A3M9ZHK4 OR K9YHQ4 OR A0A2T2W9M2 OR F4XLE3</v>
      </c>
      <c r="C6" s="5"/>
    </row>
    <row r="7" spans="1:3" x14ac:dyDescent="0.2">
      <c r="A7" t="s">
        <v>150</v>
      </c>
      <c r="B7" s="5" t="str">
        <f t="shared" si="0"/>
        <v>Q8YPT4 OR A0A3M9ZHK4 OR K9YHQ4 OR A0A2T2W9M2 OR F4XLE3 OR A0ZF95</v>
      </c>
      <c r="C7" s="5"/>
    </row>
    <row r="8" spans="1:3" x14ac:dyDescent="0.2">
      <c r="A8" t="s">
        <v>175</v>
      </c>
      <c r="B8" s="5" t="str">
        <f t="shared" si="0"/>
        <v>Q8YPT4 OR A0A3M9ZHK4 OR K9YHQ4 OR A0A2T2W9M2 OR F4XLE3 OR A0ZF95 OR A0A1U7GWG8</v>
      </c>
      <c r="C8" s="5"/>
    </row>
    <row r="9" spans="1:3" x14ac:dyDescent="0.2">
      <c r="A9" t="s">
        <v>211</v>
      </c>
      <c r="B9" s="5" t="str">
        <f t="shared" si="0"/>
        <v>Q8YPT4 OR A0A3M9ZHK4 OR K9YHQ4 OR A0A2T2W9M2 OR F4XLE3 OR A0ZF95 OR A0A1U7GWG8 OR A0A0M2PXG6</v>
      </c>
      <c r="C9" s="5"/>
    </row>
    <row r="10" spans="1:3" x14ac:dyDescent="0.2">
      <c r="A10" t="s">
        <v>224</v>
      </c>
      <c r="B10" s="5" t="str">
        <f t="shared" si="0"/>
        <v>Q8YPT4 OR A0A3M9ZHK4 OR K9YHQ4 OR A0A2T2W9M2 OR F4XLE3 OR A0ZF95 OR A0A1U7GWG8 OR A0A0M2PXG6 OR A0A5C0DMA4</v>
      </c>
      <c r="C10" s="5"/>
    </row>
    <row r="11" spans="1:3" x14ac:dyDescent="0.2">
      <c r="A11" t="s">
        <v>241</v>
      </c>
      <c r="B11" s="5" t="str">
        <f t="shared" si="0"/>
        <v>Q8YPT4 OR A0A3M9ZHK4 OR K9YHQ4 OR A0A2T2W9M2 OR F4XLE3 OR A0ZF95 OR A0A1U7GWG8 OR A0A0M2PXG6 OR A0A5C0DMA4 OR A0A2G4EX17</v>
      </c>
      <c r="C11" s="5"/>
    </row>
    <row r="12" spans="1:3" x14ac:dyDescent="0.2">
      <c r="A12" t="s">
        <v>268</v>
      </c>
      <c r="B12" s="5" t="str">
        <f t="shared" si="0"/>
        <v>Q8YPT4 OR A0A3M9ZHK4 OR K9YHQ4 OR A0A2T2W9M2 OR F4XLE3 OR A0ZF95 OR A0A1U7GWG8 OR A0A0M2PXG6 OR A0A5C0DMA4 OR A0A2G4EX17 OR A0A328IBF1</v>
      </c>
      <c r="C12" s="5"/>
    </row>
    <row r="13" spans="1:3" x14ac:dyDescent="0.2">
      <c r="A13" t="s">
        <v>282</v>
      </c>
      <c r="B13" s="5" t="str">
        <f t="shared" si="0"/>
        <v>Q8YPT4 OR A0A3M9ZHK4 OR K9YHQ4 OR A0A2T2W9M2 OR F4XLE3 OR A0ZF95 OR A0A1U7GWG8 OR A0A0M2PXG6 OR A0A5C0DMA4 OR A0A2G4EX17 OR A0A328IBF1 OR A0A3D4C3H6</v>
      </c>
      <c r="C13" s="5"/>
    </row>
    <row r="14" spans="1:3" x14ac:dyDescent="0.2">
      <c r="A14" t="s">
        <v>285</v>
      </c>
      <c r="B14" s="5" t="str">
        <f t="shared" si="0"/>
        <v>Q8YPT4 OR A0A3M9ZHK4 OR K9YHQ4 OR A0A2T2W9M2 OR F4XLE3 OR A0ZF95 OR A0A1U7GWG8 OR A0A0M2PXG6 OR A0A5C0DMA4 OR A0A2G4EX17 OR A0A328IBF1 OR A0A3D4C3H6 OR A0A2T1ENH8</v>
      </c>
      <c r="C14" s="5"/>
    </row>
    <row r="15" spans="1:3" x14ac:dyDescent="0.2">
      <c r="A15" t="s">
        <v>312</v>
      </c>
      <c r="B15" s="5" t="str">
        <f t="shared" si="0"/>
        <v>Q8YPT4 OR A0A3M9ZHK4 OR K9YHQ4 OR A0A2T2W9M2 OR F4XLE3 OR A0ZF95 OR A0A1U7GWG8 OR A0A0M2PXG6 OR A0A5C0DMA4 OR A0A2G4EX17 OR A0A328IBF1 OR A0A3D4C3H6 OR A0A2T1ENH8 OR A0A2R5FGH2</v>
      </c>
      <c r="C15" s="5"/>
    </row>
    <row r="16" spans="1:3" x14ac:dyDescent="0.2">
      <c r="A16" t="s">
        <v>315</v>
      </c>
      <c r="B16" s="5" t="str">
        <f t="shared" si="0"/>
        <v>Q8YPT4 OR A0A3M9ZHK4 OR K9YHQ4 OR A0A2T2W9M2 OR F4XLE3 OR A0ZF95 OR A0A1U7GWG8 OR A0A0M2PXG6 OR A0A5C0DMA4 OR A0A2G4EX17 OR A0A328IBF1 OR A0A3D4C3H6 OR A0A2T1ENH8 OR A0A2R5FGH2 OR A0A0F5YDT6</v>
      </c>
      <c r="C16" s="5"/>
    </row>
    <row r="17" spans="1:3" x14ac:dyDescent="0.2">
      <c r="A17" t="s">
        <v>319</v>
      </c>
      <c r="B17" s="5" t="str">
        <f t="shared" si="0"/>
        <v>Q8YPT4 OR A0A3M9ZHK4 OR K9YHQ4 OR A0A2T2W9M2 OR F4XLE3 OR A0ZF95 OR A0A1U7GWG8 OR A0A0M2PXG6 OR A0A5C0DMA4 OR A0A2G4EX17 OR A0A328IBF1 OR A0A3D4C3H6 OR A0A2T1ENH8 OR A0A2R5FGH2 OR A0A0F5YDT6 OR A0A2N6LHW4</v>
      </c>
      <c r="C17" s="5"/>
    </row>
    <row r="18" spans="1:3" x14ac:dyDescent="0.2">
      <c r="A18" t="s">
        <v>349</v>
      </c>
      <c r="B18" s="5" t="str">
        <f t="shared" si="0"/>
        <v>Q8YPT4 OR A0A3M9ZHK4 OR K9YHQ4 OR A0A2T2W9M2 OR F4XLE3 OR A0ZF95 OR A0A1U7GWG8 OR A0A0M2PXG6 OR A0A5C0DMA4 OR A0A2G4EX17 OR A0A328IBF1 OR A0A3D4C3H6 OR A0A2T1ENH8 OR A0A2R5FGH2 OR A0A0F5YDT6 OR A0A2N6LHW4 OR A0A1B7VM66</v>
      </c>
      <c r="C18" s="5"/>
    </row>
    <row r="19" spans="1:3" x14ac:dyDescent="0.2">
      <c r="A19" t="s">
        <v>382</v>
      </c>
      <c r="B19" s="5" t="str">
        <f t="shared" si="0"/>
        <v>Q8YPT4 OR A0A3M9ZHK4 OR K9YHQ4 OR A0A2T2W9M2 OR F4XLE3 OR A0ZF95 OR A0A1U7GWG8 OR A0A0M2PXG6 OR A0A5C0DMA4 OR A0A2G4EX17 OR A0A328IBF1 OR A0A3D4C3H6 OR A0A2T1ENH8 OR A0A2R5FGH2 OR A0A0F5YDT6 OR A0A2N6LHW4 OR A0A1B7VM66 OR A0A218QFI4</v>
      </c>
      <c r="C19" s="5"/>
    </row>
    <row r="20" spans="1:3" x14ac:dyDescent="0.2">
      <c r="A20" t="s">
        <v>385</v>
      </c>
      <c r="B20" s="5" t="str">
        <f t="shared" si="0"/>
        <v>Q8YPT4 OR A0A3M9ZHK4 OR K9YHQ4 OR A0A2T2W9M2 OR F4XLE3 OR A0ZF95 OR A0A1U7GWG8 OR A0A0M2PXG6 OR A0A5C0DMA4 OR A0A2G4EX17 OR A0A328IBF1 OR A0A3D4C3H6 OR A0A2T1ENH8 OR A0A2R5FGH2 OR A0A0F5YDT6 OR A0A2N6LHW4 OR A0A1B7VM66 OR A0A218QFI4 OR A0A1X4G8Y5</v>
      </c>
      <c r="C20" s="5"/>
    </row>
    <row r="21" spans="1:3" x14ac:dyDescent="0.2">
      <c r="A21" t="s">
        <v>392</v>
      </c>
      <c r="B21"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v>
      </c>
      <c r="C21" s="5"/>
    </row>
    <row r="22" spans="1:3" x14ac:dyDescent="0.2">
      <c r="A22" t="s">
        <v>425</v>
      </c>
      <c r="B22"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v>
      </c>
      <c r="C22" s="5"/>
    </row>
    <row r="23" spans="1:3" x14ac:dyDescent="0.2">
      <c r="A23" t="s">
        <v>435</v>
      </c>
      <c r="B23"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v>
      </c>
      <c r="C23" s="5"/>
    </row>
    <row r="24" spans="1:3" x14ac:dyDescent="0.2">
      <c r="A24" t="s">
        <v>438</v>
      </c>
      <c r="B24"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v>
      </c>
      <c r="C24" s="5"/>
    </row>
    <row r="25" spans="1:3" x14ac:dyDescent="0.2">
      <c r="A25" t="s">
        <v>474</v>
      </c>
      <c r="B25"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v>
      </c>
      <c r="C25" s="5"/>
    </row>
    <row r="26" spans="1:3" x14ac:dyDescent="0.2">
      <c r="A26" t="s">
        <v>478</v>
      </c>
      <c r="B26"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v>
      </c>
      <c r="C26" s="5"/>
    </row>
    <row r="27" spans="1:3" x14ac:dyDescent="0.2">
      <c r="A27" t="s">
        <v>488</v>
      </c>
      <c r="B27"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v>
      </c>
      <c r="C27" s="5"/>
    </row>
    <row r="28" spans="1:3" x14ac:dyDescent="0.2">
      <c r="A28" t="s">
        <v>506</v>
      </c>
      <c r="B28"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v>
      </c>
      <c r="C28" s="5"/>
    </row>
    <row r="29" spans="1:3" x14ac:dyDescent="0.2">
      <c r="A29" t="s">
        <v>525</v>
      </c>
      <c r="B29"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v>
      </c>
      <c r="C29" s="5"/>
    </row>
    <row r="30" spans="1:3" x14ac:dyDescent="0.2">
      <c r="A30" t="s">
        <v>578</v>
      </c>
      <c r="B30"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 OR A0A1B7WEJ2</v>
      </c>
      <c r="C30" s="5"/>
    </row>
    <row r="31" spans="1:3" x14ac:dyDescent="0.2">
      <c r="A31" t="s">
        <v>587</v>
      </c>
      <c r="B31"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 OR A0A1B7WEJ2 OR A0A2P8QMM8</v>
      </c>
      <c r="C31" s="5"/>
    </row>
    <row r="32" spans="1:3" x14ac:dyDescent="0.2">
      <c r="A32" t="s">
        <v>590</v>
      </c>
      <c r="B32"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 OR A0A1B7WEJ2 OR A0A2P8QMM8 OR A0A4R4IVH5</v>
      </c>
      <c r="C32" s="5"/>
    </row>
    <row r="33" spans="1:3" x14ac:dyDescent="0.2">
      <c r="A33" t="s">
        <v>596</v>
      </c>
      <c r="B33"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 OR A0A1B7WEJ2 OR A0A2P8QMM8 OR A0A4R4IVH5 OR A0A1Z4HVZ6</v>
      </c>
      <c r="C33" s="5"/>
    </row>
    <row r="34" spans="1:3" x14ac:dyDescent="0.2">
      <c r="A34" t="s">
        <v>599</v>
      </c>
      <c r="B34"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 OR A0A1B7WEJ2 OR A0A2P8QMM8 OR A0A4R4IVH5 OR A0A1Z4HVZ6 OR U7QGL0</v>
      </c>
      <c r="C34" s="5"/>
    </row>
    <row r="35" spans="1:3" x14ac:dyDescent="0.2">
      <c r="A35" t="s">
        <v>616</v>
      </c>
      <c r="B35"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 OR A0A1B7WEJ2 OR A0A2P8QMM8 OR A0A4R4IVH5 OR A0A1Z4HVZ6 OR U7QGL0 OR A0A1W5CGK8</v>
      </c>
      <c r="C35" s="5"/>
    </row>
    <row r="36" spans="1:3" x14ac:dyDescent="0.2">
      <c r="A36" t="s">
        <v>619</v>
      </c>
      <c r="B36"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 OR A0A1B7WEJ2 OR A0A2P8QMM8 OR A0A4R4IVH5 OR A0A1Z4HVZ6 OR U7QGL0 OR A0A1W5CGK8 OR A0A1Z4SMG1</v>
      </c>
      <c r="C36" s="5"/>
    </row>
    <row r="37" spans="1:3" x14ac:dyDescent="0.2">
      <c r="A37" t="s">
        <v>631</v>
      </c>
      <c r="B37"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 OR A0A1B7WEJ2 OR A0A2P8QMM8 OR A0A4R4IVH5 OR A0A1Z4HVZ6 OR U7QGL0 OR A0A1W5CGK8 OR A0A1Z4SMG1 OR D4TKB6</v>
      </c>
      <c r="C37" s="5"/>
    </row>
    <row r="38" spans="1:3" x14ac:dyDescent="0.2">
      <c r="A38" t="s">
        <v>634</v>
      </c>
      <c r="B38"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 OR A0A1B7WEJ2 OR A0A2P8QMM8 OR A0A4R4IVH5 OR A0A1Z4HVZ6 OR U7QGL0 OR A0A1W5CGK8 OR A0A1Z4SMG1 OR D4TKB6 OR A0A1Z4J4I2</v>
      </c>
      <c r="C38" s="5"/>
    </row>
    <row r="39" spans="1:3" x14ac:dyDescent="0.2">
      <c r="A39" t="s">
        <v>641</v>
      </c>
      <c r="B39"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 OR A0A1B7WEJ2 OR A0A2P8QMM8 OR A0A4R4IVH5 OR A0A1Z4HVZ6 OR U7QGL0 OR A0A1W5CGK8 OR A0A1Z4SMG1 OR D4TKB6 OR A0A1Z4J4I2 OR A0A1Z4QL28</v>
      </c>
      <c r="C39" s="5"/>
    </row>
    <row r="40" spans="1:3" x14ac:dyDescent="0.2">
      <c r="A40" t="s">
        <v>676</v>
      </c>
      <c r="B40"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 OR A0A1B7WEJ2 OR A0A2P8QMM8 OR A0A4R4IVH5 OR A0A1Z4HVZ6 OR U7QGL0 OR A0A1W5CGK8 OR A0A1Z4SMG1 OR D4TKB6 OR A0A1Z4J4I2 OR A0A1Z4QL28 OR A0A2G3P793</v>
      </c>
      <c r="C40" s="5"/>
    </row>
    <row r="41" spans="1:3" x14ac:dyDescent="0.2">
      <c r="A41" t="s">
        <v>697</v>
      </c>
      <c r="B41"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 OR A0A1B7WEJ2 OR A0A2P8QMM8 OR A0A4R4IVH5 OR A0A1Z4HVZ6 OR U7QGL0 OR A0A1W5CGK8 OR A0A1Z4SMG1 OR D4TKB6 OR A0A1Z4J4I2 OR A0A1Z4QL28 OR A0A2G3P793 OR A0A2C6WCB1</v>
      </c>
      <c r="C41" s="5"/>
    </row>
    <row r="42" spans="1:3" x14ac:dyDescent="0.2">
      <c r="A42" t="s">
        <v>709</v>
      </c>
      <c r="B42"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 OR A0A1B7WEJ2 OR A0A2P8QMM8 OR A0A4R4IVH5 OR A0A1Z4HVZ6 OR U7QGL0 OR A0A1W5CGK8 OR A0A1Z4SMG1 OR D4TKB6 OR A0A1Z4J4I2 OR A0A1Z4QL28 OR A0A2G3P793 OR A0A2C6WCB1 OR A0A433VGL2</v>
      </c>
      <c r="C42" s="5"/>
    </row>
    <row r="43" spans="1:3" x14ac:dyDescent="0.2">
      <c r="A43" t="s">
        <v>716</v>
      </c>
      <c r="B43"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 OR A0A1B7WEJ2 OR A0A2P8QMM8 OR A0A4R4IVH5 OR A0A1Z4HVZ6 OR U7QGL0 OR A0A1W5CGK8 OR A0A1Z4SMG1 OR D4TKB6 OR A0A1Z4J4I2 OR A0A1Z4QL28 OR A0A2G3P793 OR A0A2C6WCB1 OR A0A433VGL2 OR A0A2T1E172</v>
      </c>
      <c r="C43" s="5"/>
    </row>
    <row r="44" spans="1:3" x14ac:dyDescent="0.2">
      <c r="A44" t="s">
        <v>753</v>
      </c>
      <c r="B44" s="5" t="str">
        <f t="shared" si="0"/>
        <v>Q8YPT4 OR A0A3M9ZHK4 OR K9YHQ4 OR A0A2T2W9M2 OR F4XLE3 OR A0ZF95 OR A0A1U7GWG8 OR A0A0M2PXG6 OR A0A5C0DMA4 OR A0A2G4EX17 OR A0A328IBF1 OR A0A3D4C3H6 OR A0A2T1ENH8 OR A0A2R5FGH2 OR A0A0F5YDT6 OR A0A2N6LHW4 OR A0A1B7VM66 OR A0A218QFI4 OR A0A1X4G8Y5 OR A0A1Z4G6S2 OR K9VKS5 OR K9WKT6 OR A0YQT1 OR M1WR58 OR A0A1Z4GNZ8 OR A0A1C0V4Z4 OR A0A1Z4U5Z5 OR A0A1Z4K6T6 OR A0A1B7WEJ2 OR A0A2P8QMM8 OR A0A4R4IVH5 OR A0A1Z4HVZ6 OR U7QGL0 OR A0A1W5CGK8 OR A0A1Z4SMG1 OR D4TKB6 OR A0A1Z4J4I2 OR A0A1Z4QL28 OR A0A2G3P793 OR A0A2C6WCB1 OR A0A433VGL2 OR A0A2T1E172 OR A0A2N6MI27</v>
      </c>
      <c r="C44"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C65AC-7501-4F4A-BFA4-5A2F85AF103B}">
  <dimension ref="A1:S210"/>
  <sheetViews>
    <sheetView tabSelected="1" zoomScale="50" workbookViewId="0">
      <selection activeCell="S24" sqref="S24"/>
    </sheetView>
  </sheetViews>
  <sheetFormatPr baseColWidth="10" defaultColWidth="8.83203125" defaultRowHeight="15" x14ac:dyDescent="0.2"/>
  <cols>
    <col min="1" max="1" width="13.1640625" bestFit="1" customWidth="1"/>
    <col min="2" max="2" width="19.6640625" style="11" bestFit="1" customWidth="1"/>
    <col min="7" max="7" width="8.83203125" style="11"/>
    <col min="9" max="9" width="8.83203125" style="11"/>
    <col min="10" max="10" width="12.1640625" customWidth="1"/>
    <col min="11" max="11" width="11.83203125" bestFit="1" customWidth="1"/>
    <col min="12" max="12" width="12.1640625" customWidth="1"/>
    <col min="16" max="16" width="16.1640625" customWidth="1"/>
  </cols>
  <sheetData>
    <row r="1" spans="1:12" ht="16" x14ac:dyDescent="0.2">
      <c r="A1" t="s">
        <v>0</v>
      </c>
      <c r="B1" s="11" t="s">
        <v>1</v>
      </c>
      <c r="C1" t="s">
        <v>758</v>
      </c>
      <c r="D1" t="s">
        <v>759</v>
      </c>
      <c r="E1" t="s">
        <v>760</v>
      </c>
      <c r="F1" t="s">
        <v>761</v>
      </c>
      <c r="G1" s="11" t="s">
        <v>762</v>
      </c>
      <c r="H1" t="s">
        <v>763</v>
      </c>
      <c r="I1" s="11" t="s">
        <v>772</v>
      </c>
      <c r="J1" s="7" t="s">
        <v>774</v>
      </c>
      <c r="K1" t="s">
        <v>773</v>
      </c>
      <c r="L1" s="7" t="s">
        <v>774</v>
      </c>
    </row>
    <row r="2" spans="1:12" x14ac:dyDescent="0.2">
      <c r="A2" t="s">
        <v>669</v>
      </c>
      <c r="B2" s="11" t="s">
        <v>670</v>
      </c>
      <c r="C2">
        <v>1</v>
      </c>
      <c r="D2">
        <v>239</v>
      </c>
      <c r="E2">
        <v>1</v>
      </c>
      <c r="F2">
        <v>246</v>
      </c>
      <c r="G2" s="11">
        <v>455.3</v>
      </c>
      <c r="H2" s="6">
        <v>5.9000000000000004E-134</v>
      </c>
      <c r="I2" s="11" t="str">
        <f>IF(ISERROR(MATCH(A2,Sheet0!$A$2:$A$215,0)),"no","yes")</f>
        <v>yes</v>
      </c>
      <c r="J2" s="8">
        <f>(COUNTIF($I$2:I2, "no"))/(COUNTIF($I$2:$I$210, "no"))</f>
        <v>0</v>
      </c>
      <c r="K2" s="8">
        <f>COUNTIF($I$2:I2,"yes")/214</f>
        <v>4.6728971962616819E-3</v>
      </c>
      <c r="L2" s="8">
        <f>(COUNTIF($I$2:K2, "no"))/(COUNTIF($I$2:$I$210, "no"))</f>
        <v>0</v>
      </c>
    </row>
    <row r="3" spans="1:12" x14ac:dyDescent="0.2">
      <c r="A3" t="s">
        <v>337</v>
      </c>
      <c r="B3" s="11" t="s">
        <v>338</v>
      </c>
      <c r="C3">
        <v>1</v>
      </c>
      <c r="D3">
        <v>239</v>
      </c>
      <c r="E3">
        <v>1</v>
      </c>
      <c r="F3">
        <v>246</v>
      </c>
      <c r="G3" s="11">
        <v>454.9</v>
      </c>
      <c r="H3" s="6">
        <v>7.3000000000000004E-134</v>
      </c>
      <c r="I3" s="11" t="str">
        <f>IF(ISERROR(MATCH(A3,Sheet0!$A$2:$A$215,0)),"no","yes")</f>
        <v>yes</v>
      </c>
      <c r="J3" s="8">
        <f>(COUNTIF($I$2:I3, "no"))/(COUNTIF($I$2:$I$210, "no"))</f>
        <v>0</v>
      </c>
      <c r="K3" s="8">
        <f>COUNTIF($I$2:I3,"yes")/214</f>
        <v>9.3457943925233638E-3</v>
      </c>
      <c r="L3" s="8">
        <f>(COUNTIF($I$2:K3, "no"))/(COUNTIF($I$2:$I$210, "no"))</f>
        <v>0</v>
      </c>
    </row>
    <row r="4" spans="1:12" x14ac:dyDescent="0.2">
      <c r="A4" t="s">
        <v>697</v>
      </c>
      <c r="B4" s="11" t="s">
        <v>698</v>
      </c>
      <c r="C4">
        <v>1</v>
      </c>
      <c r="D4">
        <v>239</v>
      </c>
      <c r="E4">
        <v>1</v>
      </c>
      <c r="F4">
        <v>246</v>
      </c>
      <c r="G4" s="11">
        <v>454.6</v>
      </c>
      <c r="H4" s="6">
        <v>9.2999999999999997E-134</v>
      </c>
      <c r="I4" s="11" t="str">
        <f>IF(ISERROR(MATCH(A4,Sheet0!$A$2:$A$215,0)),"no","yes")</f>
        <v>yes</v>
      </c>
      <c r="J4" s="8">
        <f>(COUNTIF($I$2:I4, "no"))/(COUNTIF($I$2:$I$210, "no"))</f>
        <v>0</v>
      </c>
      <c r="K4" s="8">
        <f>COUNTIF($I$2:I4,"yes")/214</f>
        <v>1.4018691588785047E-2</v>
      </c>
      <c r="L4" s="8">
        <f>(COUNTIF($I$2:K4, "no"))/(COUNTIF($I$2:$I$210, "no"))</f>
        <v>0</v>
      </c>
    </row>
    <row r="5" spans="1:12" x14ac:dyDescent="0.2">
      <c r="A5" t="s">
        <v>525</v>
      </c>
      <c r="B5" s="11" t="s">
        <v>526</v>
      </c>
      <c r="C5">
        <v>1</v>
      </c>
      <c r="D5">
        <v>239</v>
      </c>
      <c r="E5">
        <v>1</v>
      </c>
      <c r="F5">
        <v>246</v>
      </c>
      <c r="G5" s="11">
        <v>452.8</v>
      </c>
      <c r="H5" s="6">
        <v>3.3000000000000001E-133</v>
      </c>
      <c r="I5" s="11" t="str">
        <f>IF(ISERROR(MATCH(A5,Sheet0!$A$2:$A$215,0)),"no","yes")</f>
        <v>yes</v>
      </c>
      <c r="J5" s="8">
        <f>(COUNTIF($I$2:I5, "no"))/(COUNTIF($I$2:$I$210, "no"))</f>
        <v>0</v>
      </c>
      <c r="K5" s="8">
        <f>COUNTIF($I$2:I5,"yes")/214</f>
        <v>1.8691588785046728E-2</v>
      </c>
      <c r="L5" s="8">
        <f>(COUNTIF($I$2:K5, "no"))/(COUNTIF($I$2:$I$210, "no"))</f>
        <v>0</v>
      </c>
    </row>
    <row r="6" spans="1:12" x14ac:dyDescent="0.2">
      <c r="A6" t="s">
        <v>392</v>
      </c>
      <c r="B6" s="11" t="s">
        <v>393</v>
      </c>
      <c r="C6">
        <v>1</v>
      </c>
      <c r="D6">
        <v>239</v>
      </c>
      <c r="E6">
        <v>1</v>
      </c>
      <c r="F6">
        <v>246</v>
      </c>
      <c r="G6" s="11">
        <v>452.6</v>
      </c>
      <c r="H6" s="6">
        <v>3.8000000000000003E-133</v>
      </c>
      <c r="I6" s="11" t="str">
        <f>IF(ISERROR(MATCH(A6,Sheet0!$A$2:$A$215,0)),"no","yes")</f>
        <v>yes</v>
      </c>
      <c r="J6" s="8">
        <f>(COUNTIF($I$2:I6, "no"))/(COUNTIF($I$2:$I$210, "no"))</f>
        <v>0</v>
      </c>
      <c r="K6" s="8">
        <f>COUNTIF($I$2:I6,"yes")/214</f>
        <v>2.336448598130841E-2</v>
      </c>
      <c r="L6" s="8">
        <f>(COUNTIF($I$2:K6, "no"))/(COUNTIF($I$2:$I$210, "no"))</f>
        <v>0</v>
      </c>
    </row>
    <row r="7" spans="1:12" x14ac:dyDescent="0.2">
      <c r="A7" t="s">
        <v>121</v>
      </c>
      <c r="B7" s="11" t="s">
        <v>122</v>
      </c>
      <c r="C7">
        <v>1</v>
      </c>
      <c r="D7">
        <v>239</v>
      </c>
      <c r="E7">
        <v>1</v>
      </c>
      <c r="F7">
        <v>246</v>
      </c>
      <c r="G7" s="11">
        <v>451.5</v>
      </c>
      <c r="H7" s="6">
        <v>8.0000000000000005E-133</v>
      </c>
      <c r="I7" s="11" t="str">
        <f>IF(ISERROR(MATCH(A7,Sheet0!$A$2:$A$215,0)),"no","yes")</f>
        <v>yes</v>
      </c>
      <c r="J7" s="8">
        <f>(COUNTIF($I$2:I7, "no"))/(COUNTIF($I$2:$I$210, "no"))</f>
        <v>0</v>
      </c>
      <c r="K7" s="8">
        <f>COUNTIF($I$2:I7,"yes")/214</f>
        <v>2.8037383177570093E-2</v>
      </c>
      <c r="L7" s="8">
        <f>(COUNTIF($I$2:K7, "no"))/(COUNTIF($I$2:$I$210, "no"))</f>
        <v>0</v>
      </c>
    </row>
    <row r="8" spans="1:12" x14ac:dyDescent="0.2">
      <c r="A8" t="s">
        <v>569</v>
      </c>
      <c r="B8" s="11" t="s">
        <v>570</v>
      </c>
      <c r="C8">
        <v>1</v>
      </c>
      <c r="D8">
        <v>239</v>
      </c>
      <c r="E8">
        <v>1</v>
      </c>
      <c r="F8">
        <v>246</v>
      </c>
      <c r="G8" s="11">
        <v>451.5</v>
      </c>
      <c r="H8" s="6">
        <v>8.0000000000000005E-133</v>
      </c>
      <c r="I8" s="11" t="str">
        <f>IF(ISERROR(MATCH(A8,Sheet0!$A$2:$A$215,0)),"no","yes")</f>
        <v>yes</v>
      </c>
      <c r="J8" s="8">
        <f>(COUNTIF($I$2:I8, "no"))/(COUNTIF($I$2:$I$210, "no"))</f>
        <v>0</v>
      </c>
      <c r="K8" s="8">
        <f>COUNTIF($I$2:I8,"yes")/214</f>
        <v>3.2710280373831772E-2</v>
      </c>
      <c r="L8" s="8">
        <f>(COUNTIF($I$2:K8, "no"))/(COUNTIF($I$2:$I$210, "no"))</f>
        <v>0</v>
      </c>
    </row>
    <row r="9" spans="1:12" x14ac:dyDescent="0.2">
      <c r="A9" t="s">
        <v>596</v>
      </c>
      <c r="B9" s="11" t="s">
        <v>597</v>
      </c>
      <c r="C9">
        <v>1</v>
      </c>
      <c r="D9">
        <v>239</v>
      </c>
      <c r="E9">
        <v>1</v>
      </c>
      <c r="F9">
        <v>246</v>
      </c>
      <c r="G9" s="11">
        <v>451.5</v>
      </c>
      <c r="H9" s="6">
        <v>8.0000000000000005E-133</v>
      </c>
      <c r="I9" s="11" t="str">
        <f>IF(ISERROR(MATCH(A9,Sheet0!$A$2:$A$215,0)),"no","yes")</f>
        <v>yes</v>
      </c>
      <c r="J9" s="8">
        <f>(COUNTIF($I$2:I9, "no"))/(COUNTIF($I$2:$I$210, "no"))</f>
        <v>0</v>
      </c>
      <c r="K9" s="8">
        <f>COUNTIF($I$2:I9,"yes")/214</f>
        <v>3.7383177570093455E-2</v>
      </c>
      <c r="L9" s="8">
        <f>(COUNTIF($I$2:K9, "no"))/(COUNTIF($I$2:$I$210, "no"))</f>
        <v>0</v>
      </c>
    </row>
    <row r="10" spans="1:12" x14ac:dyDescent="0.2">
      <c r="A10" t="s">
        <v>265</v>
      </c>
      <c r="B10" s="11" t="s">
        <v>266</v>
      </c>
      <c r="C10">
        <v>1</v>
      </c>
      <c r="D10">
        <v>239</v>
      </c>
      <c r="E10">
        <v>1</v>
      </c>
      <c r="F10">
        <v>246</v>
      </c>
      <c r="G10" s="11">
        <v>451</v>
      </c>
      <c r="H10" s="6">
        <v>1.2000000000000001E-132</v>
      </c>
      <c r="I10" s="11" t="str">
        <f>IF(ISERROR(MATCH(A10,Sheet0!$A$2:$A$215,0)),"no","yes")</f>
        <v>yes</v>
      </c>
      <c r="J10" s="8">
        <f>(COUNTIF($I$2:I10, "no"))/(COUNTIF($I$2:$I$210, "no"))</f>
        <v>0</v>
      </c>
      <c r="K10" s="8">
        <f>COUNTIF($I$2:I10,"yes")/214</f>
        <v>4.2056074766355138E-2</v>
      </c>
      <c r="L10" s="8">
        <f>(COUNTIF($I$2:K10, "no"))/(COUNTIF($I$2:$I$210, "no"))</f>
        <v>0</v>
      </c>
    </row>
    <row r="11" spans="1:12" x14ac:dyDescent="0.2">
      <c r="A11" t="s">
        <v>506</v>
      </c>
      <c r="B11" s="11" t="s">
        <v>507</v>
      </c>
      <c r="C11">
        <v>1</v>
      </c>
      <c r="D11">
        <v>239</v>
      </c>
      <c r="E11">
        <v>1</v>
      </c>
      <c r="F11">
        <v>246</v>
      </c>
      <c r="G11" s="11">
        <v>450.8</v>
      </c>
      <c r="H11" s="6">
        <v>1.3E-132</v>
      </c>
      <c r="I11" s="11" t="str">
        <f>IF(ISERROR(MATCH(A11,Sheet0!$A$2:$A$215,0)),"no","yes")</f>
        <v>yes</v>
      </c>
      <c r="J11" s="8">
        <f>(COUNTIF($I$2:I11, "no"))/(COUNTIF($I$2:$I$210, "no"))</f>
        <v>0</v>
      </c>
      <c r="K11" s="8">
        <f>COUNTIF($I$2:I11,"yes")/214</f>
        <v>4.6728971962616821E-2</v>
      </c>
      <c r="L11" s="8">
        <f>(COUNTIF($I$2:K11, "no"))/(COUNTIF($I$2:$I$210, "no"))</f>
        <v>0</v>
      </c>
    </row>
    <row r="12" spans="1:12" x14ac:dyDescent="0.2">
      <c r="A12" t="s">
        <v>160</v>
      </c>
      <c r="B12" s="11" t="s">
        <v>161</v>
      </c>
      <c r="C12">
        <v>1</v>
      </c>
      <c r="D12">
        <v>239</v>
      </c>
      <c r="E12">
        <v>1</v>
      </c>
      <c r="F12">
        <v>246</v>
      </c>
      <c r="G12" s="11">
        <v>450.8</v>
      </c>
      <c r="H12" s="6">
        <v>1.3E-132</v>
      </c>
      <c r="I12" s="11" t="str">
        <f>IF(ISERROR(MATCH(A12,Sheet0!$A$2:$A$215,0)),"no","yes")</f>
        <v>yes</v>
      </c>
      <c r="J12" s="8">
        <f>(COUNTIF($I$2:I12, "no"))/(COUNTIF($I$2:$I$210, "no"))</f>
        <v>0</v>
      </c>
      <c r="K12" s="8">
        <f>COUNTIF($I$2:I12,"yes")/214</f>
        <v>5.1401869158878503E-2</v>
      </c>
      <c r="L12" s="8">
        <f>(COUNTIF($I$2:K12, "no"))/(COUNTIF($I$2:$I$210, "no"))</f>
        <v>0</v>
      </c>
    </row>
    <row r="13" spans="1:12" x14ac:dyDescent="0.2">
      <c r="A13" t="s">
        <v>732</v>
      </c>
      <c r="B13" s="11" t="s">
        <v>733</v>
      </c>
      <c r="C13">
        <v>1</v>
      </c>
      <c r="D13">
        <v>239</v>
      </c>
      <c r="E13">
        <v>1</v>
      </c>
      <c r="F13">
        <v>246</v>
      </c>
      <c r="G13" s="11">
        <v>449.9</v>
      </c>
      <c r="H13" s="6">
        <v>2.4000000000000002E-132</v>
      </c>
      <c r="I13" s="11" t="str">
        <f>IF(ISERROR(MATCH(A13,Sheet0!$A$2:$A$215,0)),"no","yes")</f>
        <v>yes</v>
      </c>
      <c r="J13" s="8">
        <f>(COUNTIF($I$2:I13, "no"))/(COUNTIF($I$2:$I$210, "no"))</f>
        <v>0</v>
      </c>
      <c r="K13" s="8">
        <f>COUNTIF($I$2:I13,"yes")/214</f>
        <v>5.6074766355140186E-2</v>
      </c>
      <c r="L13" s="8">
        <f>(COUNTIF($I$2:K13, "no"))/(COUNTIF($I$2:$I$210, "no"))</f>
        <v>0</v>
      </c>
    </row>
    <row r="14" spans="1:12" x14ac:dyDescent="0.2">
      <c r="A14" t="s">
        <v>216</v>
      </c>
      <c r="B14" s="11" t="s">
        <v>217</v>
      </c>
      <c r="C14">
        <v>1</v>
      </c>
      <c r="D14">
        <v>239</v>
      </c>
      <c r="E14">
        <v>1</v>
      </c>
      <c r="F14">
        <v>246</v>
      </c>
      <c r="G14" s="11">
        <v>449.8</v>
      </c>
      <c r="H14" s="6">
        <v>2.6000000000000001E-132</v>
      </c>
      <c r="I14" s="11" t="str">
        <f>IF(ISERROR(MATCH(A14,Sheet0!$A$2:$A$215,0)),"no","yes")</f>
        <v>yes</v>
      </c>
      <c r="J14" s="8">
        <f>(COUNTIF($I$2:I14, "no"))/(COUNTIF($I$2:$I$210, "no"))</f>
        <v>0</v>
      </c>
      <c r="K14" s="8">
        <f>COUNTIF($I$2:I14,"yes")/214</f>
        <v>6.0747663551401869E-2</v>
      </c>
      <c r="L14" s="8">
        <f>(COUNTIF($I$2:K14, "no"))/(COUNTIF($I$2:$I$210, "no"))</f>
        <v>0</v>
      </c>
    </row>
    <row r="15" spans="1:12" x14ac:dyDescent="0.2">
      <c r="A15" t="s">
        <v>382</v>
      </c>
      <c r="B15" s="11" t="s">
        <v>383</v>
      </c>
      <c r="C15">
        <v>1</v>
      </c>
      <c r="D15">
        <v>239</v>
      </c>
      <c r="E15">
        <v>1</v>
      </c>
      <c r="F15">
        <v>246</v>
      </c>
      <c r="G15" s="11">
        <v>449.5</v>
      </c>
      <c r="H15" s="6">
        <v>3.2000000000000002E-132</v>
      </c>
      <c r="I15" s="11" t="str">
        <f>IF(ISERROR(MATCH(A15,Sheet0!$A$2:$A$215,0)),"no","yes")</f>
        <v>yes</v>
      </c>
      <c r="J15" s="8">
        <f>(COUNTIF($I$2:I15, "no"))/(COUNTIF($I$2:$I$210, "no"))</f>
        <v>0</v>
      </c>
      <c r="K15" s="8">
        <f>COUNTIF($I$2:I15,"yes")/214</f>
        <v>6.5420560747663545E-2</v>
      </c>
      <c r="L15" s="8">
        <f>(COUNTIF($I$2:K15, "no"))/(COUNTIF($I$2:$I$210, "no"))</f>
        <v>0</v>
      </c>
    </row>
    <row r="16" spans="1:12" x14ac:dyDescent="0.2">
      <c r="A16" t="s">
        <v>208</v>
      </c>
      <c r="B16" s="11" t="s">
        <v>209</v>
      </c>
      <c r="C16">
        <v>1</v>
      </c>
      <c r="D16">
        <v>239</v>
      </c>
      <c r="E16">
        <v>1</v>
      </c>
      <c r="F16">
        <v>246</v>
      </c>
      <c r="G16" s="11">
        <v>449</v>
      </c>
      <c r="H16" s="6">
        <v>4.3999999999999998E-132</v>
      </c>
      <c r="I16" s="11" t="str">
        <f>IF(ISERROR(MATCH(A16,Sheet0!$A$2:$A$215,0)),"no","yes")</f>
        <v>yes</v>
      </c>
      <c r="J16" s="8">
        <f>(COUNTIF($I$2:I16, "no"))/(COUNTIF($I$2:$I$210, "no"))</f>
        <v>0</v>
      </c>
      <c r="K16" s="8">
        <f>COUNTIF($I$2:I16,"yes")/214</f>
        <v>7.0093457943925228E-2</v>
      </c>
      <c r="L16" s="8">
        <f>(COUNTIF($I$2:K16, "no"))/(COUNTIF($I$2:$I$210, "no"))</f>
        <v>0</v>
      </c>
    </row>
    <row r="17" spans="1:12" x14ac:dyDescent="0.2">
      <c r="A17" t="s">
        <v>488</v>
      </c>
      <c r="B17" s="11" t="s">
        <v>489</v>
      </c>
      <c r="C17">
        <v>1</v>
      </c>
      <c r="D17">
        <v>239</v>
      </c>
      <c r="E17">
        <v>1</v>
      </c>
      <c r="F17">
        <v>246</v>
      </c>
      <c r="G17" s="11">
        <v>448.8</v>
      </c>
      <c r="H17" s="6">
        <v>5.1000000000000001E-132</v>
      </c>
      <c r="I17" s="11" t="str">
        <f>IF(ISERROR(MATCH(A17,Sheet0!$A$2:$A$215,0)),"no","yes")</f>
        <v>yes</v>
      </c>
      <c r="J17" s="8">
        <f>(COUNTIF($I$2:I17, "no"))/(COUNTIF($I$2:$I$210, "no"))</f>
        <v>0</v>
      </c>
      <c r="K17" s="8">
        <f>COUNTIF($I$2:I17,"yes")/214</f>
        <v>7.476635514018691E-2</v>
      </c>
      <c r="L17" s="8">
        <f>(COUNTIF($I$2:K17, "no"))/(COUNTIF($I$2:$I$210, "no"))</f>
        <v>0</v>
      </c>
    </row>
    <row r="18" spans="1:12" x14ac:dyDescent="0.2">
      <c r="A18" t="s">
        <v>80</v>
      </c>
      <c r="B18" s="11" t="s">
        <v>81</v>
      </c>
      <c r="C18">
        <v>37</v>
      </c>
      <c r="D18">
        <v>275</v>
      </c>
      <c r="E18">
        <v>1</v>
      </c>
      <c r="F18">
        <v>246</v>
      </c>
      <c r="G18" s="11">
        <v>448.7</v>
      </c>
      <c r="H18" s="6">
        <v>5.3999999999999998E-132</v>
      </c>
      <c r="I18" s="11" t="str">
        <f>IF(ISERROR(MATCH(A18,Sheet0!$A$2:$A$215,0)),"no","yes")</f>
        <v>yes</v>
      </c>
      <c r="J18" s="8">
        <f>(COUNTIF($I$2:I18, "no"))/(COUNTIF($I$2:$I$210, "no"))</f>
        <v>0</v>
      </c>
      <c r="K18" s="8">
        <f>COUNTIF($I$2:I18,"yes")/214</f>
        <v>7.9439252336448593E-2</v>
      </c>
      <c r="L18" s="8">
        <f>(COUNTIF($I$2:K18, "no"))/(COUNTIF($I$2:$I$210, "no"))</f>
        <v>0</v>
      </c>
    </row>
    <row r="19" spans="1:12" x14ac:dyDescent="0.2">
      <c r="A19" t="s">
        <v>522</v>
      </c>
      <c r="B19" s="11" t="s">
        <v>523</v>
      </c>
      <c r="C19">
        <v>1</v>
      </c>
      <c r="D19">
        <v>239</v>
      </c>
      <c r="E19">
        <v>1</v>
      </c>
      <c r="F19">
        <v>246</v>
      </c>
      <c r="G19" s="11">
        <v>448.6</v>
      </c>
      <c r="H19" s="6">
        <v>5.7999999999999997E-132</v>
      </c>
      <c r="I19" s="11" t="str">
        <f>IF(ISERROR(MATCH(A19,Sheet0!$A$2:$A$215,0)),"no","yes")</f>
        <v>yes</v>
      </c>
      <c r="J19" s="8">
        <f>(COUNTIF($I$2:I19, "no"))/(COUNTIF($I$2:$I$210, "no"))</f>
        <v>0</v>
      </c>
      <c r="K19" s="8">
        <f>COUNTIF($I$2:I19,"yes")/214</f>
        <v>8.4112149532710276E-2</v>
      </c>
      <c r="L19" s="8">
        <f>(COUNTIF($I$2:K19, "no"))/(COUNTIF($I$2:$I$210, "no"))</f>
        <v>0</v>
      </c>
    </row>
    <row r="20" spans="1:12" x14ac:dyDescent="0.2">
      <c r="A20" t="s">
        <v>328</v>
      </c>
      <c r="B20" s="11" t="s">
        <v>329</v>
      </c>
      <c r="C20">
        <v>1</v>
      </c>
      <c r="D20">
        <v>239</v>
      </c>
      <c r="E20">
        <v>1</v>
      </c>
      <c r="F20">
        <v>246</v>
      </c>
      <c r="G20" s="11">
        <v>448.6</v>
      </c>
      <c r="H20" s="6">
        <v>5.7999999999999997E-132</v>
      </c>
      <c r="I20" s="11" t="str">
        <f>IF(ISERROR(MATCH(A20,Sheet0!$A$2:$A$215,0)),"no","yes")</f>
        <v>yes</v>
      </c>
      <c r="J20" s="8">
        <f>(COUNTIF($I$2:I20, "no"))/(COUNTIF($I$2:$I$210, "no"))</f>
        <v>0</v>
      </c>
      <c r="K20" s="8">
        <f>COUNTIF($I$2:I20,"yes")/214</f>
        <v>8.8785046728971959E-2</v>
      </c>
      <c r="L20" s="8">
        <f>(COUNTIF($I$2:K20, "no"))/(COUNTIF($I$2:$I$210, "no"))</f>
        <v>0</v>
      </c>
    </row>
    <row r="21" spans="1:12" x14ac:dyDescent="0.2">
      <c r="A21" t="s">
        <v>352</v>
      </c>
      <c r="B21" s="11" t="s">
        <v>353</v>
      </c>
      <c r="C21">
        <v>1</v>
      </c>
      <c r="D21">
        <v>242</v>
      </c>
      <c r="E21">
        <v>1</v>
      </c>
      <c r="F21">
        <v>246</v>
      </c>
      <c r="G21" s="11">
        <v>448.5</v>
      </c>
      <c r="H21" s="6">
        <v>6.2000000000000002E-132</v>
      </c>
      <c r="I21" s="11" t="str">
        <f>IF(ISERROR(MATCH(A21,Sheet0!$A$2:$A$215,0)),"no","yes")</f>
        <v>yes</v>
      </c>
      <c r="J21" s="8">
        <f>(COUNTIF($I$2:I21, "no"))/(COUNTIF($I$2:$I$210, "no"))</f>
        <v>0</v>
      </c>
      <c r="K21" s="8">
        <f>COUNTIF($I$2:I21,"yes")/214</f>
        <v>9.3457943925233641E-2</v>
      </c>
      <c r="L21" s="8">
        <f>(COUNTIF($I$2:K21, "no"))/(COUNTIF($I$2:$I$210, "no"))</f>
        <v>0</v>
      </c>
    </row>
    <row r="22" spans="1:12" x14ac:dyDescent="0.2">
      <c r="A22" t="s">
        <v>616</v>
      </c>
      <c r="B22" s="11" t="s">
        <v>617</v>
      </c>
      <c r="C22">
        <v>1</v>
      </c>
      <c r="D22">
        <v>242</v>
      </c>
      <c r="E22">
        <v>1</v>
      </c>
      <c r="F22">
        <v>246</v>
      </c>
      <c r="G22" s="11">
        <v>448.5</v>
      </c>
      <c r="H22" s="6">
        <v>6.2000000000000002E-132</v>
      </c>
      <c r="I22" s="11" t="str">
        <f>IF(ISERROR(MATCH(A22,Sheet0!$A$2:$A$215,0)),"no","yes")</f>
        <v>yes</v>
      </c>
      <c r="J22" s="8">
        <f>(COUNTIF($I$2:I22, "no"))/(COUNTIF($I$2:$I$210, "no"))</f>
        <v>0</v>
      </c>
      <c r="K22" s="8">
        <f>COUNTIF($I$2:I22,"yes")/214</f>
        <v>9.8130841121495324E-2</v>
      </c>
      <c r="L22" s="8">
        <f>(COUNTIF($I$2:K22, "no"))/(COUNTIF($I$2:$I$210, "no"))</f>
        <v>0</v>
      </c>
    </row>
    <row r="23" spans="1:12" x14ac:dyDescent="0.2">
      <c r="A23" t="s">
        <v>641</v>
      </c>
      <c r="B23" s="11" t="s">
        <v>642</v>
      </c>
      <c r="C23">
        <v>1</v>
      </c>
      <c r="D23">
        <v>239</v>
      </c>
      <c r="E23">
        <v>1</v>
      </c>
      <c r="F23">
        <v>246</v>
      </c>
      <c r="G23" s="11">
        <v>448.3</v>
      </c>
      <c r="H23" s="6">
        <v>7.2999999999999996E-132</v>
      </c>
      <c r="I23" s="11" t="str">
        <f>IF(ISERROR(MATCH(A23,Sheet0!$A$2:$A$215,0)),"no","yes")</f>
        <v>yes</v>
      </c>
      <c r="J23" s="8">
        <f>(COUNTIF($I$2:I23, "no"))/(COUNTIF($I$2:$I$210, "no"))</f>
        <v>0</v>
      </c>
      <c r="K23" s="8">
        <f>COUNTIF($I$2:I23,"yes")/214</f>
        <v>0.10280373831775701</v>
      </c>
      <c r="L23" s="8">
        <f>(COUNTIF($I$2:K23, "no"))/(COUNTIF($I$2:$I$210, "no"))</f>
        <v>0</v>
      </c>
    </row>
    <row r="24" spans="1:12" x14ac:dyDescent="0.2">
      <c r="A24" t="s">
        <v>137</v>
      </c>
      <c r="B24" s="11" t="s">
        <v>138</v>
      </c>
      <c r="C24">
        <v>1</v>
      </c>
      <c r="D24">
        <v>239</v>
      </c>
      <c r="E24">
        <v>1</v>
      </c>
      <c r="F24">
        <v>246</v>
      </c>
      <c r="G24" s="11">
        <v>447</v>
      </c>
      <c r="H24" s="6">
        <v>1.8E-131</v>
      </c>
      <c r="I24" s="11" t="str">
        <f>IF(ISERROR(MATCH(A24,Sheet0!$A$2:$A$215,0)),"no","yes")</f>
        <v>yes</v>
      </c>
      <c r="J24" s="8">
        <f>(COUNTIF($I$2:I24, "no"))/(COUNTIF($I$2:$I$210, "no"))</f>
        <v>0</v>
      </c>
      <c r="K24" s="8">
        <f>COUNTIF($I$2:I24,"yes")/214</f>
        <v>0.10747663551401869</v>
      </c>
      <c r="L24" s="8">
        <f>(COUNTIF($I$2:K24, "no"))/(COUNTIF($I$2:$I$210, "no"))</f>
        <v>0</v>
      </c>
    </row>
    <row r="25" spans="1:12" x14ac:dyDescent="0.2">
      <c r="A25" t="s">
        <v>550</v>
      </c>
      <c r="B25" s="11" t="s">
        <v>551</v>
      </c>
      <c r="C25">
        <v>1</v>
      </c>
      <c r="D25">
        <v>239</v>
      </c>
      <c r="E25">
        <v>1</v>
      </c>
      <c r="F25">
        <v>246</v>
      </c>
      <c r="G25" s="11">
        <v>446.5</v>
      </c>
      <c r="H25" s="6">
        <v>2.6E-131</v>
      </c>
      <c r="I25" s="11" t="str">
        <f>IF(ISERROR(MATCH(A25,Sheet0!$A$2:$A$215,0)),"no","yes")</f>
        <v>yes</v>
      </c>
      <c r="J25" s="8">
        <f>(COUNTIF($I$2:I25, "no"))/(COUNTIF($I$2:$I$210, "no"))</f>
        <v>0</v>
      </c>
      <c r="K25" s="8">
        <f>COUNTIF($I$2:I25,"yes")/214</f>
        <v>0.11214953271028037</v>
      </c>
      <c r="L25" s="8">
        <f>(COUNTIF($I$2:K25, "no"))/(COUNTIF($I$2:$I$210, "no"))</f>
        <v>0</v>
      </c>
    </row>
    <row r="26" spans="1:12" x14ac:dyDescent="0.2">
      <c r="A26" t="s">
        <v>312</v>
      </c>
      <c r="B26" s="11" t="s">
        <v>313</v>
      </c>
      <c r="C26">
        <v>1</v>
      </c>
      <c r="D26">
        <v>239</v>
      </c>
      <c r="E26">
        <v>1</v>
      </c>
      <c r="F26">
        <v>246</v>
      </c>
      <c r="G26" s="11">
        <v>445.8</v>
      </c>
      <c r="H26" s="6">
        <v>4.1999999999999999E-131</v>
      </c>
      <c r="I26" s="11" t="str">
        <f>IF(ISERROR(MATCH(A26,Sheet0!$A$2:$A$215,0)),"no","yes")</f>
        <v>yes</v>
      </c>
      <c r="J26" s="8">
        <f>(COUNTIF($I$2:I26, "no"))/(COUNTIF($I$2:$I$210, "no"))</f>
        <v>0</v>
      </c>
      <c r="K26" s="8">
        <f>COUNTIF($I$2:I26,"yes")/214</f>
        <v>0.11682242990654206</v>
      </c>
      <c r="L26" s="8">
        <f>(COUNTIF($I$2:K26, "no"))/(COUNTIF($I$2:$I$210, "no"))</f>
        <v>0</v>
      </c>
    </row>
    <row r="27" spans="1:12" x14ac:dyDescent="0.2">
      <c r="A27" t="s">
        <v>9</v>
      </c>
      <c r="B27" s="11" t="s">
        <v>10</v>
      </c>
      <c r="C27">
        <v>1</v>
      </c>
      <c r="D27">
        <v>242</v>
      </c>
      <c r="E27">
        <v>1</v>
      </c>
      <c r="F27">
        <v>246</v>
      </c>
      <c r="G27" s="11">
        <v>445.7</v>
      </c>
      <c r="H27" s="6">
        <v>4.3999999999999999E-131</v>
      </c>
      <c r="I27" s="11" t="str">
        <f>IF(ISERROR(MATCH(A27,Sheet0!$A$2:$A$215,0)),"no","yes")</f>
        <v>yes</v>
      </c>
      <c r="J27" s="8">
        <f>(COUNTIF($I$2:I27, "no"))/(COUNTIF($I$2:$I$210, "no"))</f>
        <v>0</v>
      </c>
      <c r="K27" s="8">
        <f>COUNTIF($I$2:I27,"yes")/214</f>
        <v>0.12149532710280374</v>
      </c>
      <c r="L27" s="8">
        <f>(COUNTIF($I$2:K27, "no"))/(COUNTIF($I$2:$I$210, "no"))</f>
        <v>0</v>
      </c>
    </row>
    <row r="28" spans="1:12" x14ac:dyDescent="0.2">
      <c r="A28" t="s">
        <v>356</v>
      </c>
      <c r="B28" s="11" t="s">
        <v>357</v>
      </c>
      <c r="C28">
        <v>1</v>
      </c>
      <c r="D28">
        <v>242</v>
      </c>
      <c r="E28">
        <v>1</v>
      </c>
      <c r="F28">
        <v>246</v>
      </c>
      <c r="G28" s="11">
        <v>445.7</v>
      </c>
      <c r="H28" s="6">
        <v>4.3999999999999999E-131</v>
      </c>
      <c r="I28" s="11" t="str">
        <f>IF(ISERROR(MATCH(A28,Sheet0!$A$2:$A$215,0)),"no","yes")</f>
        <v>yes</v>
      </c>
      <c r="J28" s="8">
        <f>(COUNTIF($I$2:I28, "no"))/(COUNTIF($I$2:$I$210, "no"))</f>
        <v>0</v>
      </c>
      <c r="K28" s="8">
        <f>COUNTIF($I$2:I28,"yes")/214</f>
        <v>0.12616822429906541</v>
      </c>
      <c r="L28" s="8">
        <f>(COUNTIF($I$2:K28, "no"))/(COUNTIF($I$2:$I$210, "no"))</f>
        <v>0</v>
      </c>
    </row>
    <row r="29" spans="1:12" x14ac:dyDescent="0.2">
      <c r="A29" t="s">
        <v>104</v>
      </c>
      <c r="B29" s="11" t="s">
        <v>105</v>
      </c>
      <c r="C29">
        <v>1</v>
      </c>
      <c r="D29">
        <v>239</v>
      </c>
      <c r="E29">
        <v>1</v>
      </c>
      <c r="F29">
        <v>246</v>
      </c>
      <c r="G29" s="11">
        <v>445.3</v>
      </c>
      <c r="H29" s="6">
        <v>5.8999999999999997E-131</v>
      </c>
      <c r="I29" s="11" t="str">
        <f>IF(ISERROR(MATCH(A29,Sheet0!$A$2:$A$215,0)),"no","yes")</f>
        <v>yes</v>
      </c>
      <c r="J29" s="8">
        <f>(COUNTIF($I$2:I29, "no"))/(COUNTIF($I$2:$I$210, "no"))</f>
        <v>0</v>
      </c>
      <c r="K29" s="8">
        <f>COUNTIF($I$2:I29,"yes")/214</f>
        <v>0.13084112149532709</v>
      </c>
      <c r="L29" s="8">
        <f>(COUNTIF($I$2:K29, "no"))/(COUNTIF($I$2:$I$210, "no"))</f>
        <v>0</v>
      </c>
    </row>
    <row r="30" spans="1:12" x14ac:dyDescent="0.2">
      <c r="A30" t="s">
        <v>134</v>
      </c>
      <c r="B30" s="11" t="s">
        <v>135</v>
      </c>
      <c r="C30">
        <v>1</v>
      </c>
      <c r="D30">
        <v>239</v>
      </c>
      <c r="E30">
        <v>1</v>
      </c>
      <c r="F30">
        <v>246</v>
      </c>
      <c r="G30" s="11">
        <v>444.7</v>
      </c>
      <c r="H30" s="6">
        <v>9.0000000000000004E-131</v>
      </c>
      <c r="I30" s="11" t="str">
        <f>IF(ISERROR(MATCH(A30,Sheet0!$A$2:$A$215,0)),"no","yes")</f>
        <v>yes</v>
      </c>
      <c r="J30" s="8">
        <f>(COUNTIF($I$2:I30, "no"))/(COUNTIF($I$2:$I$210, "no"))</f>
        <v>0</v>
      </c>
      <c r="K30" s="8">
        <f>COUNTIF($I$2:I30,"yes")/214</f>
        <v>0.13551401869158877</v>
      </c>
      <c r="L30" s="8">
        <f>(COUNTIF($I$2:K30, "no"))/(COUNTIF($I$2:$I$210, "no"))</f>
        <v>0</v>
      </c>
    </row>
    <row r="31" spans="1:12" x14ac:dyDescent="0.2">
      <c r="A31" t="s">
        <v>753</v>
      </c>
      <c r="B31" s="11" t="s">
        <v>754</v>
      </c>
      <c r="C31">
        <v>1</v>
      </c>
      <c r="D31">
        <v>239</v>
      </c>
      <c r="E31">
        <v>1</v>
      </c>
      <c r="F31">
        <v>246</v>
      </c>
      <c r="G31" s="11">
        <v>444.7</v>
      </c>
      <c r="H31" s="6">
        <v>9.0000000000000004E-131</v>
      </c>
      <c r="I31" s="11" t="str">
        <f>IF(ISERROR(MATCH(A31,Sheet0!$A$2:$A$215,0)),"no","yes")</f>
        <v>yes</v>
      </c>
      <c r="J31" s="8">
        <f>(COUNTIF($I$2:I31, "no"))/(COUNTIF($I$2:$I$210, "no"))</f>
        <v>0</v>
      </c>
      <c r="K31" s="8">
        <f>COUNTIF($I$2:I31,"yes")/214</f>
        <v>0.14018691588785046</v>
      </c>
      <c r="L31" s="8">
        <f>(COUNTIF($I$2:K31, "no"))/(COUNTIF($I$2:$I$210, "no"))</f>
        <v>0</v>
      </c>
    </row>
    <row r="32" spans="1:12" x14ac:dyDescent="0.2">
      <c r="A32" t="s">
        <v>365</v>
      </c>
      <c r="B32" s="11" t="s">
        <v>366</v>
      </c>
      <c r="C32">
        <v>1</v>
      </c>
      <c r="D32">
        <v>239</v>
      </c>
      <c r="E32">
        <v>1</v>
      </c>
      <c r="F32">
        <v>246</v>
      </c>
      <c r="G32" s="11">
        <v>444.7</v>
      </c>
      <c r="H32" s="6">
        <v>9.0000000000000004E-131</v>
      </c>
      <c r="I32" s="11" t="str">
        <f>IF(ISERROR(MATCH(A32,Sheet0!$A$2:$A$215,0)),"no","yes")</f>
        <v>yes</v>
      </c>
      <c r="J32" s="8">
        <f>(COUNTIF($I$2:I32, "no"))/(COUNTIF($I$2:$I$210, "no"))</f>
        <v>0</v>
      </c>
      <c r="K32" s="8">
        <f>COUNTIF($I$2:I32,"yes")/214</f>
        <v>0.14485981308411214</v>
      </c>
      <c r="L32" s="8">
        <f>(COUNTIF($I$2:K32, "no"))/(COUNTIF($I$2:$I$210, "no"))</f>
        <v>0</v>
      </c>
    </row>
    <row r="33" spans="1:19" x14ac:dyDescent="0.2">
      <c r="A33" t="s">
        <v>319</v>
      </c>
      <c r="B33" s="11" t="s">
        <v>320</v>
      </c>
      <c r="C33">
        <v>1</v>
      </c>
      <c r="D33">
        <v>239</v>
      </c>
      <c r="E33">
        <v>1</v>
      </c>
      <c r="F33">
        <v>246</v>
      </c>
      <c r="G33" s="11">
        <v>444.7</v>
      </c>
      <c r="H33" s="6">
        <v>9.0000000000000004E-131</v>
      </c>
      <c r="I33" s="11" t="str">
        <f>IF(ISERROR(MATCH(A33,Sheet0!$A$2:$A$215,0)),"no","yes")</f>
        <v>yes</v>
      </c>
      <c r="J33" s="8">
        <f>(COUNTIF($I$2:I33, "no"))/(COUNTIF($I$2:$I$210, "no"))</f>
        <v>0</v>
      </c>
      <c r="K33" s="8">
        <f>COUNTIF($I$2:I33,"yes")/214</f>
        <v>0.14953271028037382</v>
      </c>
      <c r="L33" s="8">
        <f>(COUNTIF($I$2:K33, "no"))/(COUNTIF($I$2:$I$210, "no"))</f>
        <v>0</v>
      </c>
    </row>
    <row r="34" spans="1:19" x14ac:dyDescent="0.2">
      <c r="A34" t="s">
        <v>660</v>
      </c>
      <c r="B34" s="11" t="s">
        <v>661</v>
      </c>
      <c r="C34">
        <v>1</v>
      </c>
      <c r="D34">
        <v>239</v>
      </c>
      <c r="E34">
        <v>1</v>
      </c>
      <c r="F34">
        <v>246</v>
      </c>
      <c r="G34" s="11">
        <v>444.4</v>
      </c>
      <c r="H34" s="6">
        <v>1.0999999999999999E-130</v>
      </c>
      <c r="I34" s="11" t="str">
        <f>IF(ISERROR(MATCH(A34,Sheet0!$A$2:$A$215,0)),"no","yes")</f>
        <v>yes</v>
      </c>
      <c r="J34" s="8">
        <f>(COUNTIF($I$2:I34, "no"))/(COUNTIF($I$2:$I$210, "no"))</f>
        <v>0</v>
      </c>
      <c r="K34" s="8">
        <f>COUNTIF($I$2:I34,"yes")/214</f>
        <v>0.1542056074766355</v>
      </c>
      <c r="L34" s="8">
        <f>(COUNTIF($I$2:K34, "no"))/(COUNTIF($I$2:$I$210, "no"))</f>
        <v>0</v>
      </c>
    </row>
    <row r="35" spans="1:19" x14ac:dyDescent="0.2">
      <c r="A35" t="s">
        <v>219</v>
      </c>
      <c r="B35" s="11" t="s">
        <v>220</v>
      </c>
      <c r="C35">
        <v>1</v>
      </c>
      <c r="D35">
        <v>237</v>
      </c>
      <c r="E35">
        <v>1</v>
      </c>
      <c r="F35">
        <v>246</v>
      </c>
      <c r="G35" s="11">
        <v>443.9</v>
      </c>
      <c r="H35" s="6">
        <v>1.6E-130</v>
      </c>
      <c r="I35" s="11" t="str">
        <f>IF(ISERROR(MATCH(A35,Sheet0!$A$2:$A$215,0)),"no","yes")</f>
        <v>yes</v>
      </c>
      <c r="J35" s="8">
        <f>(COUNTIF($I$2:I35, "no"))/(COUNTIF($I$2:$I$210, "no"))</f>
        <v>0</v>
      </c>
      <c r="K35" s="8">
        <f>COUNTIF($I$2:I35,"yes")/214</f>
        <v>0.15887850467289719</v>
      </c>
      <c r="L35" s="8">
        <f>(COUNTIF($I$2:K35, "no"))/(COUNTIF($I$2:$I$210, "no"))</f>
        <v>0</v>
      </c>
    </row>
    <row r="36" spans="1:19" x14ac:dyDescent="0.2">
      <c r="A36" t="s">
        <v>602</v>
      </c>
      <c r="B36" s="11" t="s">
        <v>603</v>
      </c>
      <c r="C36">
        <v>1</v>
      </c>
      <c r="D36">
        <v>241</v>
      </c>
      <c r="E36">
        <v>1</v>
      </c>
      <c r="F36">
        <v>246</v>
      </c>
      <c r="G36" s="11">
        <v>443.8</v>
      </c>
      <c r="H36" s="6">
        <v>1.6E-130</v>
      </c>
      <c r="I36" s="11" t="str">
        <f>IF(ISERROR(MATCH(A36,Sheet0!$A$2:$A$215,0)),"no","yes")</f>
        <v>yes</v>
      </c>
      <c r="J36" s="8">
        <f>(COUNTIF($I$2:I36, "no"))/(COUNTIF($I$2:$I$210, "no"))</f>
        <v>0</v>
      </c>
      <c r="K36" s="8">
        <f>COUNTIF($I$2:I36,"yes")/214</f>
        <v>0.16355140186915887</v>
      </c>
      <c r="L36" s="8">
        <f>(COUNTIF($I$2:K36, "no"))/(COUNTIF($I$2:$I$210, "no"))</f>
        <v>0</v>
      </c>
      <c r="P36" s="12"/>
      <c r="Q36" s="12"/>
      <c r="R36" s="12"/>
      <c r="S36" s="12"/>
    </row>
    <row r="37" spans="1:19" x14ac:dyDescent="0.2">
      <c r="A37" t="s">
        <v>687</v>
      </c>
      <c r="B37" s="11" t="s">
        <v>688</v>
      </c>
      <c r="C37">
        <v>1</v>
      </c>
      <c r="D37">
        <v>239</v>
      </c>
      <c r="E37">
        <v>1</v>
      </c>
      <c r="F37">
        <v>246</v>
      </c>
      <c r="G37" s="11">
        <v>443.6</v>
      </c>
      <c r="H37" s="6">
        <v>1.8999999999999999E-130</v>
      </c>
      <c r="I37" s="11" t="str">
        <f>IF(ISERROR(MATCH(A37,Sheet0!$A$2:$A$215,0)),"no","yes")</f>
        <v>yes</v>
      </c>
      <c r="J37" s="8">
        <f>(COUNTIF($I$2:I37, "no"))/(COUNTIF($I$2:$I$210, "no"))</f>
        <v>0</v>
      </c>
      <c r="K37" s="8">
        <f>COUNTIF($I$2:I37,"yes")/214</f>
        <v>0.16822429906542055</v>
      </c>
      <c r="L37" s="8">
        <f>(COUNTIF($I$2:K37, "no"))/(COUNTIF($I$2:$I$210, "no"))</f>
        <v>0</v>
      </c>
      <c r="P37" s="13" t="s">
        <v>1446</v>
      </c>
      <c r="Q37" s="13"/>
      <c r="R37" s="13"/>
      <c r="S37" s="12"/>
    </row>
    <row r="38" spans="1:19" x14ac:dyDescent="0.2">
      <c r="A38" t="s">
        <v>130</v>
      </c>
      <c r="B38" s="11" t="s">
        <v>131</v>
      </c>
      <c r="C38">
        <v>1</v>
      </c>
      <c r="D38">
        <v>239</v>
      </c>
      <c r="E38">
        <v>1</v>
      </c>
      <c r="F38">
        <v>246</v>
      </c>
      <c r="G38" s="11">
        <v>443.5</v>
      </c>
      <c r="H38" s="6">
        <v>2.0000000000000002E-130</v>
      </c>
      <c r="I38" s="11" t="str">
        <f>IF(ISERROR(MATCH(A38,Sheet0!$A$2:$A$215,0)),"no","yes")</f>
        <v>yes</v>
      </c>
      <c r="J38" s="8">
        <f>(COUNTIF($I$2:I38, "no"))/(COUNTIF($I$2:$I$210, "no"))</f>
        <v>0</v>
      </c>
      <c r="K38" s="8">
        <f>COUNTIF($I$2:I38,"yes")/214</f>
        <v>0.17289719626168223</v>
      </c>
      <c r="L38" s="8">
        <f>(COUNTIF($I$2:K38, "no"))/(COUNTIF($I$2:$I$210, "no"))</f>
        <v>0</v>
      </c>
      <c r="P38" s="13"/>
      <c r="Q38" s="13" t="s">
        <v>1447</v>
      </c>
      <c r="R38" s="13" t="s">
        <v>1448</v>
      </c>
      <c r="S38" s="12"/>
    </row>
    <row r="39" spans="1:19" x14ac:dyDescent="0.2">
      <c r="A39" t="s">
        <v>368</v>
      </c>
      <c r="B39" s="11" t="s">
        <v>369</v>
      </c>
      <c r="C39">
        <v>1</v>
      </c>
      <c r="D39">
        <v>239</v>
      </c>
      <c r="E39">
        <v>1</v>
      </c>
      <c r="F39">
        <v>246</v>
      </c>
      <c r="G39" s="11">
        <v>443.5</v>
      </c>
      <c r="H39" s="6">
        <v>2.0000000000000002E-130</v>
      </c>
      <c r="I39" s="11" t="str">
        <f>IF(ISERROR(MATCH(A39,Sheet0!$A$2:$A$215,0)),"no","yes")</f>
        <v>yes</v>
      </c>
      <c r="J39" s="8">
        <f>(COUNTIF($I$2:I39, "no"))/(COUNTIF($I$2:$I$210, "no"))</f>
        <v>0</v>
      </c>
      <c r="K39" s="8">
        <f>COUNTIF($I$2:I39,"yes")/214</f>
        <v>0.17757009345794392</v>
      </c>
      <c r="L39" s="8">
        <f>(COUNTIF($I$2:K39, "no"))/(COUNTIF($I$2:$I$210, "no"))</f>
        <v>0</v>
      </c>
      <c r="P39" s="13" t="s">
        <v>1449</v>
      </c>
      <c r="Q39" s="13">
        <f>COUNTIF(I2:I194,"=yes")</f>
        <v>191</v>
      </c>
      <c r="R39" s="13">
        <f>COUNTIF(I2:I194,"=no")</f>
        <v>2</v>
      </c>
      <c r="S39" s="12"/>
    </row>
    <row r="40" spans="1:19" x14ac:dyDescent="0.2">
      <c r="A40" t="s">
        <v>485</v>
      </c>
      <c r="B40" s="11" t="s">
        <v>486</v>
      </c>
      <c r="C40">
        <v>1</v>
      </c>
      <c r="D40">
        <v>239</v>
      </c>
      <c r="E40">
        <v>1</v>
      </c>
      <c r="F40">
        <v>246</v>
      </c>
      <c r="G40" s="11">
        <v>443.5</v>
      </c>
      <c r="H40" s="6">
        <v>2.0000000000000002E-130</v>
      </c>
      <c r="I40" s="11" t="str">
        <f>IF(ISERROR(MATCH(A40,Sheet0!$A$2:$A$215,0)),"no","yes")</f>
        <v>yes</v>
      </c>
      <c r="J40" s="8">
        <f>(COUNTIF($I$2:I40, "no"))/(COUNTIF($I$2:$I$210, "no"))</f>
        <v>0</v>
      </c>
      <c r="K40" s="8">
        <f>COUNTIF($I$2:I40,"yes")/214</f>
        <v>0.1822429906542056</v>
      </c>
      <c r="L40" s="8">
        <f>(COUNTIF($I$2:K40, "no"))/(COUNTIF($I$2:$I$210, "no"))</f>
        <v>0</v>
      </c>
      <c r="P40" s="13" t="s">
        <v>1450</v>
      </c>
      <c r="Q40" s="13">
        <f>COUNTIF(I194:I210,"=no")</f>
        <v>2</v>
      </c>
      <c r="R40" s="13">
        <f>COUNTIF(I194:I210,"=yes")</f>
        <v>15</v>
      </c>
      <c r="S40" s="12"/>
    </row>
    <row r="41" spans="1:19" x14ac:dyDescent="0.2">
      <c r="A41" t="s">
        <v>175</v>
      </c>
      <c r="B41" s="11" t="s">
        <v>176</v>
      </c>
      <c r="C41">
        <v>1</v>
      </c>
      <c r="D41">
        <v>239</v>
      </c>
      <c r="E41">
        <v>1</v>
      </c>
      <c r="F41">
        <v>246</v>
      </c>
      <c r="G41" s="11">
        <v>443.5</v>
      </c>
      <c r="H41" s="6">
        <v>2.0000000000000002E-130</v>
      </c>
      <c r="I41" s="11" t="str">
        <f>IF(ISERROR(MATCH(A41,Sheet0!$A$2:$A$215,0)),"no","yes")</f>
        <v>yes</v>
      </c>
      <c r="J41" s="8">
        <f>(COUNTIF($I$2:I41, "no"))/(COUNTIF($I$2:$I$210, "no"))</f>
        <v>0</v>
      </c>
      <c r="K41" s="8">
        <f>COUNTIF($I$2:I41,"yes")/214</f>
        <v>0.18691588785046728</v>
      </c>
      <c r="L41" s="8">
        <f>(COUNTIF($I$2:K41, "no"))/(COUNTIF($I$2:$I$210, "no"))</f>
        <v>0</v>
      </c>
      <c r="P41" s="12"/>
      <c r="Q41" s="12"/>
      <c r="R41" s="12"/>
      <c r="S41" s="12"/>
    </row>
    <row r="42" spans="1:19" x14ac:dyDescent="0.2">
      <c r="A42" t="s">
        <v>258</v>
      </c>
      <c r="B42" s="11" t="s">
        <v>259</v>
      </c>
      <c r="C42">
        <v>1</v>
      </c>
      <c r="D42">
        <v>239</v>
      </c>
      <c r="E42">
        <v>1</v>
      </c>
      <c r="F42">
        <v>246</v>
      </c>
      <c r="G42" s="11">
        <v>443.5</v>
      </c>
      <c r="H42" s="6">
        <v>2.1E-130</v>
      </c>
      <c r="I42" s="11" t="str">
        <f>IF(ISERROR(MATCH(A42,Sheet0!$A$2:$A$215,0)),"no","yes")</f>
        <v>yes</v>
      </c>
      <c r="J42" s="8">
        <f>(COUNTIF($I$2:I42, "no"))/(COUNTIF($I$2:$I$210, "no"))</f>
        <v>0</v>
      </c>
      <c r="K42" s="8">
        <f>COUNTIF($I$2:I42,"yes")/214</f>
        <v>0.19158878504672897</v>
      </c>
      <c r="L42" s="8">
        <f>(COUNTIF($I$2:K42, "no"))/(COUNTIF($I$2:$I$210, "no"))</f>
        <v>0</v>
      </c>
      <c r="P42" s="12"/>
      <c r="Q42" s="12"/>
      <c r="R42" s="12"/>
      <c r="S42" s="12"/>
    </row>
    <row r="43" spans="1:19" x14ac:dyDescent="0.2">
      <c r="A43" t="s">
        <v>463</v>
      </c>
      <c r="B43" s="11" t="s">
        <v>464</v>
      </c>
      <c r="C43">
        <v>1</v>
      </c>
      <c r="D43">
        <v>239</v>
      </c>
      <c r="E43">
        <v>1</v>
      </c>
      <c r="F43">
        <v>246</v>
      </c>
      <c r="G43" s="11">
        <v>442.5</v>
      </c>
      <c r="H43" s="6">
        <v>4.0000000000000003E-130</v>
      </c>
      <c r="I43" s="11" t="str">
        <f>IF(ISERROR(MATCH(A43,Sheet0!$A$2:$A$215,0)),"no","yes")</f>
        <v>yes</v>
      </c>
      <c r="J43" s="8">
        <f>(COUNTIF($I$2:I43, "no"))/(COUNTIF($I$2:$I$210, "no"))</f>
        <v>0</v>
      </c>
      <c r="K43" s="8">
        <f>COUNTIF($I$2:I43,"yes")/214</f>
        <v>0.19626168224299065</v>
      </c>
      <c r="L43" s="8">
        <f>(COUNTIF($I$2:K43, "no"))/(COUNTIF($I$2:$I$210, "no"))</f>
        <v>0</v>
      </c>
      <c r="P43" s="12"/>
      <c r="Q43" s="12"/>
      <c r="R43" s="12"/>
      <c r="S43" s="12"/>
    </row>
    <row r="44" spans="1:19" x14ac:dyDescent="0.2">
      <c r="A44" t="s">
        <v>719</v>
      </c>
      <c r="B44" s="11" t="s">
        <v>720</v>
      </c>
      <c r="C44">
        <v>1</v>
      </c>
      <c r="D44">
        <v>239</v>
      </c>
      <c r="E44">
        <v>1</v>
      </c>
      <c r="F44">
        <v>246</v>
      </c>
      <c r="G44" s="11">
        <v>442.4</v>
      </c>
      <c r="H44" s="6">
        <v>4.3000000000000003E-130</v>
      </c>
      <c r="I44" s="11" t="str">
        <f>IF(ISERROR(MATCH(A44,Sheet0!$A$2:$A$215,0)),"no","yes")</f>
        <v>yes</v>
      </c>
      <c r="J44" s="8">
        <f>(COUNTIF($I$2:I44, "no"))/(COUNTIF($I$2:$I$210, "no"))</f>
        <v>0</v>
      </c>
      <c r="K44" s="8">
        <f>COUNTIF($I$2:I44,"yes")/214</f>
        <v>0.20093457943925233</v>
      </c>
      <c r="L44" s="8">
        <f>(COUNTIF($I$2:K44, "no"))/(COUNTIF($I$2:$I$210, "no"))</f>
        <v>0</v>
      </c>
      <c r="P44" s="12"/>
      <c r="Q44" s="12"/>
      <c r="R44" s="12"/>
      <c r="S44" s="12"/>
    </row>
    <row r="45" spans="1:19" x14ac:dyDescent="0.2">
      <c r="A45" t="s">
        <v>511</v>
      </c>
      <c r="B45" s="11" t="s">
        <v>512</v>
      </c>
      <c r="C45">
        <v>1</v>
      </c>
      <c r="D45">
        <v>239</v>
      </c>
      <c r="E45">
        <v>1</v>
      </c>
      <c r="F45">
        <v>246</v>
      </c>
      <c r="G45" s="11">
        <v>442.4</v>
      </c>
      <c r="H45" s="6">
        <v>4.3000000000000003E-130</v>
      </c>
      <c r="I45" s="11" t="str">
        <f>IF(ISERROR(MATCH(A45,Sheet0!$A$2:$A$215,0)),"no","yes")</f>
        <v>yes</v>
      </c>
      <c r="J45" s="8">
        <f>(COUNTIF($I$2:I45, "no"))/(COUNTIF($I$2:$I$210, "no"))</f>
        <v>0</v>
      </c>
      <c r="K45" s="8">
        <f>COUNTIF($I$2:I45,"yes")/214</f>
        <v>0.20560747663551401</v>
      </c>
      <c r="L45" s="8">
        <f>(COUNTIF($I$2:K45, "no"))/(COUNTIF($I$2:$I$210, "no"))</f>
        <v>0</v>
      </c>
    </row>
    <row r="46" spans="1:19" x14ac:dyDescent="0.2">
      <c r="A46" t="s">
        <v>605</v>
      </c>
      <c r="B46" s="11" t="s">
        <v>606</v>
      </c>
      <c r="C46">
        <v>1</v>
      </c>
      <c r="D46">
        <v>239</v>
      </c>
      <c r="E46">
        <v>1</v>
      </c>
      <c r="F46">
        <v>246</v>
      </c>
      <c r="G46" s="11">
        <v>442.4</v>
      </c>
      <c r="H46" s="6">
        <v>4.3999999999999997E-130</v>
      </c>
      <c r="I46" s="11" t="str">
        <f>IF(ISERROR(MATCH(A46,Sheet0!$A$2:$A$215,0)),"no","yes")</f>
        <v>yes</v>
      </c>
      <c r="J46" s="8">
        <f>(COUNTIF($I$2:I46, "no"))/(COUNTIF($I$2:$I$210, "no"))</f>
        <v>0</v>
      </c>
      <c r="K46" s="8">
        <f>COUNTIF($I$2:I46,"yes")/214</f>
        <v>0.2102803738317757</v>
      </c>
      <c r="L46" s="8">
        <f>(COUNTIF($I$2:K46, "no"))/(COUNTIF($I$2:$I$210, "no"))</f>
        <v>0</v>
      </c>
    </row>
    <row r="47" spans="1:19" x14ac:dyDescent="0.2">
      <c r="A47" t="s">
        <v>491</v>
      </c>
      <c r="B47" s="11" t="s">
        <v>492</v>
      </c>
      <c r="C47">
        <v>26</v>
      </c>
      <c r="D47">
        <v>264</v>
      </c>
      <c r="E47">
        <v>1</v>
      </c>
      <c r="F47">
        <v>246</v>
      </c>
      <c r="G47" s="11">
        <v>442.2</v>
      </c>
      <c r="H47" s="6">
        <v>5.0999999999999999E-130</v>
      </c>
      <c r="I47" s="11" t="str">
        <f>IF(ISERROR(MATCH(A47,Sheet0!$A$2:$A$215,0)),"no","yes")</f>
        <v>yes</v>
      </c>
      <c r="J47" s="8">
        <f>(COUNTIF($I$2:I47, "no"))/(COUNTIF($I$2:$I$210, "no"))</f>
        <v>0</v>
      </c>
      <c r="K47" s="8">
        <f>COUNTIF($I$2:I47,"yes")/214</f>
        <v>0.21495327102803738</v>
      </c>
      <c r="L47" s="8">
        <f>(COUNTIF($I$2:K47, "no"))/(COUNTIF($I$2:$I$210, "no"))</f>
        <v>0</v>
      </c>
    </row>
    <row r="48" spans="1:19" x14ac:dyDescent="0.2">
      <c r="A48" t="s">
        <v>703</v>
      </c>
      <c r="B48" s="11" t="s">
        <v>704</v>
      </c>
      <c r="C48">
        <v>1</v>
      </c>
      <c r="D48">
        <v>239</v>
      </c>
      <c r="E48">
        <v>1</v>
      </c>
      <c r="F48">
        <v>246</v>
      </c>
      <c r="G48" s="11">
        <v>442.1</v>
      </c>
      <c r="H48" s="6">
        <v>5.3999999999999998E-130</v>
      </c>
      <c r="I48" s="11" t="str">
        <f>IF(ISERROR(MATCH(A48,Sheet0!$A$2:$A$215,0)),"no","yes")</f>
        <v>yes</v>
      </c>
      <c r="J48" s="8">
        <f>(COUNTIF($I$2:I48, "no"))/(COUNTIF($I$2:$I$210, "no"))</f>
        <v>0</v>
      </c>
      <c r="K48" s="8">
        <f>COUNTIF($I$2:I48,"yes")/214</f>
        <v>0.21962616822429906</v>
      </c>
      <c r="L48" s="8">
        <f>(COUNTIF($I$2:K48, "no"))/(COUNTIF($I$2:$I$210, "no"))</f>
        <v>0</v>
      </c>
    </row>
    <row r="49" spans="1:12" x14ac:dyDescent="0.2">
      <c r="A49" t="s">
        <v>628</v>
      </c>
      <c r="B49" s="11" t="s">
        <v>629</v>
      </c>
      <c r="C49">
        <v>1</v>
      </c>
      <c r="D49">
        <v>239</v>
      </c>
      <c r="E49">
        <v>1</v>
      </c>
      <c r="F49">
        <v>246</v>
      </c>
      <c r="G49" s="11">
        <v>441.9</v>
      </c>
      <c r="H49" s="6">
        <v>6.2000000000000002E-130</v>
      </c>
      <c r="I49" s="11" t="str">
        <f>IF(ISERROR(MATCH(A49,Sheet0!$A$2:$A$215,0)),"no","yes")</f>
        <v>yes</v>
      </c>
      <c r="J49" s="8">
        <f>(COUNTIF($I$2:I49, "no"))/(COUNTIF($I$2:$I$210, "no"))</f>
        <v>0</v>
      </c>
      <c r="K49" s="8">
        <f>COUNTIF($I$2:I49,"yes")/214</f>
        <v>0.22429906542056074</v>
      </c>
      <c r="L49" s="8">
        <f>(COUNTIF($I$2:K49, "no"))/(COUNTIF($I$2:$I$210, "no"))</f>
        <v>0</v>
      </c>
    </row>
    <row r="50" spans="1:12" x14ac:dyDescent="0.2">
      <c r="A50" t="s">
        <v>471</v>
      </c>
      <c r="B50" s="11" t="s">
        <v>472</v>
      </c>
      <c r="C50">
        <v>1</v>
      </c>
      <c r="D50">
        <v>239</v>
      </c>
      <c r="E50">
        <v>1</v>
      </c>
      <c r="F50">
        <v>246</v>
      </c>
      <c r="G50" s="11">
        <v>441.9</v>
      </c>
      <c r="H50" s="6">
        <v>6.2999999999999997E-130</v>
      </c>
      <c r="I50" s="11" t="str">
        <f>IF(ISERROR(MATCH(A50,Sheet0!$A$2:$A$215,0)),"no","yes")</f>
        <v>yes</v>
      </c>
      <c r="J50" s="8">
        <f>(COUNTIF($I$2:I50, "no"))/(COUNTIF($I$2:$I$210, "no"))</f>
        <v>0</v>
      </c>
      <c r="K50" s="8">
        <f>COUNTIF($I$2:I50,"yes")/214</f>
        <v>0.22897196261682243</v>
      </c>
      <c r="L50" s="8">
        <f>(COUNTIF($I$2:K50, "no"))/(COUNTIF($I$2:$I$210, "no"))</f>
        <v>0</v>
      </c>
    </row>
    <row r="51" spans="1:12" x14ac:dyDescent="0.2">
      <c r="A51" t="s">
        <v>478</v>
      </c>
      <c r="B51" s="11" t="s">
        <v>479</v>
      </c>
      <c r="C51">
        <v>1</v>
      </c>
      <c r="D51">
        <v>239</v>
      </c>
      <c r="E51">
        <v>1</v>
      </c>
      <c r="F51">
        <v>246</v>
      </c>
      <c r="G51" s="11">
        <v>441.9</v>
      </c>
      <c r="H51" s="6">
        <v>6.2999999999999997E-130</v>
      </c>
      <c r="I51" s="11" t="str">
        <f>IF(ISERROR(MATCH(A51,Sheet0!$A$2:$A$215,0)),"no","yes")</f>
        <v>yes</v>
      </c>
      <c r="J51" s="8">
        <f>(COUNTIF($I$2:I51, "no"))/(COUNTIF($I$2:$I$210, "no"))</f>
        <v>0</v>
      </c>
      <c r="K51" s="8">
        <f>COUNTIF($I$2:I51,"yes")/214</f>
        <v>0.23364485981308411</v>
      </c>
      <c r="L51" s="8">
        <f>(COUNTIF($I$2:K51, "no"))/(COUNTIF($I$2:$I$210, "no"))</f>
        <v>0</v>
      </c>
    </row>
    <row r="52" spans="1:12" x14ac:dyDescent="0.2">
      <c r="A52" t="s">
        <v>608</v>
      </c>
      <c r="B52" s="11" t="s">
        <v>609</v>
      </c>
      <c r="C52">
        <v>1</v>
      </c>
      <c r="D52">
        <v>239</v>
      </c>
      <c r="E52">
        <v>1</v>
      </c>
      <c r="F52">
        <v>246</v>
      </c>
      <c r="G52" s="11">
        <v>441.8</v>
      </c>
      <c r="H52" s="6">
        <v>6.9000000000000004E-130</v>
      </c>
      <c r="I52" s="11" t="str">
        <f>IF(ISERROR(MATCH(A52,Sheet0!$A$2:$A$215,0)),"no","yes")</f>
        <v>yes</v>
      </c>
      <c r="J52" s="8">
        <f>(COUNTIF($I$2:I52, "no"))/(COUNTIF($I$2:$I$210, "no"))</f>
        <v>0</v>
      </c>
      <c r="K52" s="8">
        <f>COUNTIF($I$2:I52,"yes")/214</f>
        <v>0.23831775700934579</v>
      </c>
      <c r="L52" s="8">
        <f>(COUNTIF($I$2:K52, "no"))/(COUNTIF($I$2:$I$210, "no"))</f>
        <v>0</v>
      </c>
    </row>
    <row r="53" spans="1:12" x14ac:dyDescent="0.2">
      <c r="A53" t="s">
        <v>634</v>
      </c>
      <c r="B53" s="11" t="s">
        <v>635</v>
      </c>
      <c r="C53">
        <v>1</v>
      </c>
      <c r="D53">
        <v>239</v>
      </c>
      <c r="E53">
        <v>1</v>
      </c>
      <c r="F53">
        <v>246</v>
      </c>
      <c r="G53" s="11">
        <v>441.6</v>
      </c>
      <c r="H53" s="6">
        <v>7.8000000000000002E-130</v>
      </c>
      <c r="I53" s="11" t="str">
        <f>IF(ISERROR(MATCH(A53,Sheet0!$A$2:$A$215,0)),"no","yes")</f>
        <v>yes</v>
      </c>
      <c r="J53" s="8">
        <f>(COUNTIF($I$2:I53, "no"))/(COUNTIF($I$2:$I$210, "no"))</f>
        <v>0</v>
      </c>
      <c r="K53" s="8">
        <f>COUNTIF($I$2:I53,"yes")/214</f>
        <v>0.24299065420560748</v>
      </c>
      <c r="L53" s="8">
        <f>(COUNTIF($I$2:K53, "no"))/(COUNTIF($I$2:$I$210, "no"))</f>
        <v>0</v>
      </c>
    </row>
    <row r="54" spans="1:12" x14ac:dyDescent="0.2">
      <c r="A54" t="s">
        <v>248</v>
      </c>
      <c r="B54" s="11" t="s">
        <v>249</v>
      </c>
      <c r="C54">
        <v>1</v>
      </c>
      <c r="D54">
        <v>239</v>
      </c>
      <c r="E54">
        <v>1</v>
      </c>
      <c r="F54">
        <v>246</v>
      </c>
      <c r="G54" s="11">
        <v>441.5</v>
      </c>
      <c r="H54" s="6">
        <v>8.1999999999999996E-130</v>
      </c>
      <c r="I54" s="11" t="str">
        <f>IF(ISERROR(MATCH(A54,Sheet0!$A$2:$A$215,0)),"no","yes")</f>
        <v>yes</v>
      </c>
      <c r="J54" s="8">
        <f>(COUNTIF($I$2:I54, "no"))/(COUNTIF($I$2:$I$210, "no"))</f>
        <v>0</v>
      </c>
      <c r="K54" s="8">
        <f>COUNTIF($I$2:I54,"yes")/214</f>
        <v>0.24766355140186916</v>
      </c>
      <c r="L54" s="8">
        <f>(COUNTIF($I$2:K54, "no"))/(COUNTIF($I$2:$I$210, "no"))</f>
        <v>0</v>
      </c>
    </row>
    <row r="55" spans="1:12" x14ac:dyDescent="0.2">
      <c r="A55" t="s">
        <v>343</v>
      </c>
      <c r="B55" s="11" t="s">
        <v>344</v>
      </c>
      <c r="C55">
        <v>1</v>
      </c>
      <c r="D55">
        <v>239</v>
      </c>
      <c r="E55">
        <v>1</v>
      </c>
      <c r="F55">
        <v>246</v>
      </c>
      <c r="G55" s="11">
        <v>441.4</v>
      </c>
      <c r="H55" s="6">
        <v>8.7999999999999995E-130</v>
      </c>
      <c r="I55" s="11" t="str">
        <f>IF(ISERROR(MATCH(A55,Sheet0!$A$2:$A$215,0)),"no","yes")</f>
        <v>yes</v>
      </c>
      <c r="J55" s="8">
        <f>(COUNTIF($I$2:I55, "no"))/(COUNTIF($I$2:$I$210, "no"))</f>
        <v>0</v>
      </c>
      <c r="K55" s="8">
        <f>COUNTIF($I$2:I55,"yes")/214</f>
        <v>0.25233644859813081</v>
      </c>
      <c r="L55" s="8">
        <f>(COUNTIF($I$2:K55, "no"))/(COUNTIF($I$2:$I$210, "no"))</f>
        <v>0</v>
      </c>
    </row>
    <row r="56" spans="1:12" x14ac:dyDescent="0.2">
      <c r="A56" t="s">
        <v>150</v>
      </c>
      <c r="B56" s="11" t="s">
        <v>151</v>
      </c>
      <c r="C56">
        <v>1</v>
      </c>
      <c r="D56">
        <v>239</v>
      </c>
      <c r="E56">
        <v>1</v>
      </c>
      <c r="F56">
        <v>246</v>
      </c>
      <c r="G56" s="11">
        <v>440.3</v>
      </c>
      <c r="H56" s="6">
        <v>1.8999999999999999E-129</v>
      </c>
      <c r="I56" s="11" t="str">
        <f>IF(ISERROR(MATCH(A56,Sheet0!$A$2:$A$215,0)),"no","yes")</f>
        <v>yes</v>
      </c>
      <c r="J56" s="8">
        <f>(COUNTIF($I$2:I56, "no"))/(COUNTIF($I$2:$I$210, "no"))</f>
        <v>0</v>
      </c>
      <c r="K56" s="8">
        <f>COUNTIF($I$2:I56,"yes")/214</f>
        <v>0.2570093457943925</v>
      </c>
      <c r="L56" s="8">
        <f>(COUNTIF($I$2:K56, "no"))/(COUNTIF($I$2:$I$210, "no"))</f>
        <v>0</v>
      </c>
    </row>
    <row r="57" spans="1:12" x14ac:dyDescent="0.2">
      <c r="A57" t="s">
        <v>359</v>
      </c>
      <c r="B57" s="11" t="s">
        <v>360</v>
      </c>
      <c r="C57">
        <v>1</v>
      </c>
      <c r="D57">
        <v>239</v>
      </c>
      <c r="E57">
        <v>1</v>
      </c>
      <c r="F57">
        <v>246</v>
      </c>
      <c r="G57" s="11">
        <v>440.3</v>
      </c>
      <c r="H57" s="6">
        <v>1.8999999999999999E-129</v>
      </c>
      <c r="I57" s="11" t="str">
        <f>IF(ISERROR(MATCH(A57,Sheet0!$A$2:$A$215,0)),"no","yes")</f>
        <v>yes</v>
      </c>
      <c r="J57" s="8">
        <f>(COUNTIF($I$2:I57, "no"))/(COUNTIF($I$2:$I$210, "no"))</f>
        <v>0</v>
      </c>
      <c r="K57" s="8">
        <f>COUNTIF($I$2:I57,"yes")/214</f>
        <v>0.26168224299065418</v>
      </c>
      <c r="L57" s="8">
        <f>(COUNTIF($I$2:K57, "no"))/(COUNTIF($I$2:$I$210, "no"))</f>
        <v>0</v>
      </c>
    </row>
    <row r="58" spans="1:12" x14ac:dyDescent="0.2">
      <c r="A58" t="s">
        <v>429</v>
      </c>
      <c r="B58" s="11" t="s">
        <v>430</v>
      </c>
      <c r="C58">
        <v>1</v>
      </c>
      <c r="D58">
        <v>243</v>
      </c>
      <c r="E58">
        <v>1</v>
      </c>
      <c r="F58">
        <v>246</v>
      </c>
      <c r="G58" s="11">
        <v>440.2</v>
      </c>
      <c r="H58" s="6">
        <v>1.9999999999999999E-129</v>
      </c>
      <c r="I58" s="11" t="str">
        <f>IF(ISERROR(MATCH(A58,Sheet0!$A$2:$A$215,0)),"no","yes")</f>
        <v>yes</v>
      </c>
      <c r="J58" s="8">
        <f>(COUNTIF($I$2:I58, "no"))/(COUNTIF($I$2:$I$210, "no"))</f>
        <v>0</v>
      </c>
      <c r="K58" s="8">
        <f>COUNTIF($I$2:I58,"yes")/214</f>
        <v>0.26635514018691586</v>
      </c>
      <c r="L58" s="8">
        <f>(COUNTIF($I$2:K58, "no"))/(COUNTIF($I$2:$I$210, "no"))</f>
        <v>0</v>
      </c>
    </row>
    <row r="59" spans="1:12" x14ac:dyDescent="0.2">
      <c r="A59" t="s">
        <v>562</v>
      </c>
      <c r="B59" s="11" t="s">
        <v>563</v>
      </c>
      <c r="C59">
        <v>1</v>
      </c>
      <c r="D59">
        <v>239</v>
      </c>
      <c r="E59">
        <v>1</v>
      </c>
      <c r="F59">
        <v>246</v>
      </c>
      <c r="G59" s="11">
        <v>440.2</v>
      </c>
      <c r="H59" s="6">
        <v>1.9999999999999999E-129</v>
      </c>
      <c r="I59" s="11" t="str">
        <f>IF(ISERROR(MATCH(A59,Sheet0!$A$2:$A$215,0)),"no","yes")</f>
        <v>yes</v>
      </c>
      <c r="J59" s="8">
        <f>(COUNTIF($I$2:I59, "no"))/(COUNTIF($I$2:$I$210, "no"))</f>
        <v>0</v>
      </c>
      <c r="K59" s="8">
        <f>COUNTIF($I$2:I59,"yes")/214</f>
        <v>0.27102803738317754</v>
      </c>
      <c r="L59" s="8">
        <f>(COUNTIF($I$2:K59, "no"))/(COUNTIF($I$2:$I$210, "no"))</f>
        <v>0</v>
      </c>
    </row>
    <row r="60" spans="1:12" x14ac:dyDescent="0.2">
      <c r="A60" t="s">
        <v>268</v>
      </c>
      <c r="B60" s="11" t="s">
        <v>269</v>
      </c>
      <c r="C60">
        <v>1</v>
      </c>
      <c r="D60">
        <v>239</v>
      </c>
      <c r="E60">
        <v>1</v>
      </c>
      <c r="F60">
        <v>246</v>
      </c>
      <c r="G60" s="11">
        <v>440</v>
      </c>
      <c r="H60" s="6">
        <v>2.3E-129</v>
      </c>
      <c r="I60" s="11" t="str">
        <f>IF(ISERROR(MATCH(A60,Sheet0!$A$2:$A$215,0)),"no","yes")</f>
        <v>yes</v>
      </c>
      <c r="J60" s="8">
        <f>(COUNTIF($I$2:I60, "no"))/(COUNTIF($I$2:$I$210, "no"))</f>
        <v>0</v>
      </c>
      <c r="K60" s="8">
        <f>COUNTIF($I$2:I60,"yes")/214</f>
        <v>0.27570093457943923</v>
      </c>
      <c r="L60" s="8">
        <f>(COUNTIF($I$2:K60, "no"))/(COUNTIF($I$2:$I$210, "no"))</f>
        <v>0</v>
      </c>
    </row>
    <row r="61" spans="1:12" x14ac:dyDescent="0.2">
      <c r="A61" t="s">
        <v>116</v>
      </c>
      <c r="B61" s="11" t="s">
        <v>117</v>
      </c>
      <c r="C61">
        <v>1</v>
      </c>
      <c r="D61">
        <v>239</v>
      </c>
      <c r="E61">
        <v>1</v>
      </c>
      <c r="F61">
        <v>246</v>
      </c>
      <c r="G61" s="11">
        <v>440</v>
      </c>
      <c r="H61" s="6">
        <v>2.3999999999999999E-129</v>
      </c>
      <c r="I61" s="11" t="str">
        <f>IF(ISERROR(MATCH(A61,Sheet0!$A$2:$A$215,0)),"no","yes")</f>
        <v>yes</v>
      </c>
      <c r="J61" s="8">
        <f>(COUNTIF($I$2:I61, "no"))/(COUNTIF($I$2:$I$210, "no"))</f>
        <v>0</v>
      </c>
      <c r="K61" s="8">
        <f>COUNTIF($I$2:I61,"yes")/214</f>
        <v>0.28037383177570091</v>
      </c>
      <c r="L61" s="8">
        <f>(COUNTIF($I$2:K61, "no"))/(COUNTIF($I$2:$I$210, "no"))</f>
        <v>0</v>
      </c>
    </row>
    <row r="62" spans="1:12" x14ac:dyDescent="0.2">
      <c r="A62" t="s">
        <v>305</v>
      </c>
      <c r="B62" s="11" t="s">
        <v>306</v>
      </c>
      <c r="C62">
        <v>1</v>
      </c>
      <c r="D62">
        <v>239</v>
      </c>
      <c r="E62">
        <v>1</v>
      </c>
      <c r="F62">
        <v>246</v>
      </c>
      <c r="G62" s="11">
        <v>440</v>
      </c>
      <c r="H62" s="6">
        <v>2.3999999999999999E-129</v>
      </c>
      <c r="I62" s="11" t="str">
        <f>IF(ISERROR(MATCH(A62,Sheet0!$A$2:$A$215,0)),"no","yes")</f>
        <v>yes</v>
      </c>
      <c r="J62" s="8">
        <f>(COUNTIF($I$2:I62, "no"))/(COUNTIF($I$2:$I$210, "no"))</f>
        <v>0</v>
      </c>
      <c r="K62" s="8">
        <f>COUNTIF($I$2:I62,"yes")/214</f>
        <v>0.28504672897196259</v>
      </c>
      <c r="L62" s="8">
        <f>(COUNTIF($I$2:K62, "no"))/(COUNTIF($I$2:$I$210, "no"))</f>
        <v>0</v>
      </c>
    </row>
    <row r="63" spans="1:12" x14ac:dyDescent="0.2">
      <c r="A63" t="s">
        <v>497</v>
      </c>
      <c r="B63" s="11" t="s">
        <v>498</v>
      </c>
      <c r="C63">
        <v>1</v>
      </c>
      <c r="D63">
        <v>239</v>
      </c>
      <c r="E63">
        <v>1</v>
      </c>
      <c r="F63">
        <v>246</v>
      </c>
      <c r="G63" s="11">
        <v>439.4</v>
      </c>
      <c r="H63" s="6">
        <v>3.6E-129</v>
      </c>
      <c r="I63" s="11" t="str">
        <f>IF(ISERROR(MATCH(A63,Sheet0!$A$2:$A$215,0)),"no","yes")</f>
        <v>yes</v>
      </c>
      <c r="J63" s="8">
        <f>(COUNTIF($I$2:I63, "no"))/(COUNTIF($I$2:$I$210, "no"))</f>
        <v>0</v>
      </c>
      <c r="K63" s="8">
        <f>COUNTIF($I$2:I63,"yes")/214</f>
        <v>0.28971962616822428</v>
      </c>
      <c r="L63" s="8">
        <f>(COUNTIF($I$2:K63, "no"))/(COUNTIF($I$2:$I$210, "no"))</f>
        <v>0</v>
      </c>
    </row>
    <row r="64" spans="1:12" x14ac:dyDescent="0.2">
      <c r="A64" t="s">
        <v>145</v>
      </c>
      <c r="B64" s="11" t="s">
        <v>146</v>
      </c>
      <c r="C64">
        <v>1</v>
      </c>
      <c r="D64">
        <v>240</v>
      </c>
      <c r="E64">
        <v>1</v>
      </c>
      <c r="F64">
        <v>246</v>
      </c>
      <c r="G64" s="11">
        <v>439.1</v>
      </c>
      <c r="H64" s="6">
        <v>4.2000000000000002E-129</v>
      </c>
      <c r="I64" s="11" t="str">
        <f>IF(ISERROR(MATCH(A64,Sheet0!$A$2:$A$215,0)),"no","yes")</f>
        <v>yes</v>
      </c>
      <c r="J64" s="8">
        <f>(COUNTIF($I$2:I64, "no"))/(COUNTIF($I$2:$I$210, "no"))</f>
        <v>0</v>
      </c>
      <c r="K64" s="8">
        <f>COUNTIF($I$2:I64,"yes")/214</f>
        <v>0.29439252336448596</v>
      </c>
      <c r="L64" s="8">
        <f>(COUNTIF($I$2:K64, "no"))/(COUNTIF($I$2:$I$210, "no"))</f>
        <v>0</v>
      </c>
    </row>
    <row r="65" spans="1:12" x14ac:dyDescent="0.2">
      <c r="A65" t="s">
        <v>584</v>
      </c>
      <c r="B65" s="11" t="s">
        <v>585</v>
      </c>
      <c r="C65">
        <v>1</v>
      </c>
      <c r="D65">
        <v>239</v>
      </c>
      <c r="E65">
        <v>1</v>
      </c>
      <c r="F65">
        <v>246</v>
      </c>
      <c r="G65" s="11">
        <v>439.1</v>
      </c>
      <c r="H65" s="6">
        <v>4.4000000000000001E-129</v>
      </c>
      <c r="I65" s="11" t="str">
        <f>IF(ISERROR(MATCH(A65,Sheet0!$A$2:$A$215,0)),"no","yes")</f>
        <v>yes</v>
      </c>
      <c r="J65" s="8">
        <f>(COUNTIF($I$2:I65, "no"))/(COUNTIF($I$2:$I$210, "no"))</f>
        <v>0</v>
      </c>
      <c r="K65" s="8">
        <f>COUNTIF($I$2:I65,"yes")/214</f>
        <v>0.29906542056074764</v>
      </c>
      <c r="L65" s="8">
        <f>(COUNTIF($I$2:K65, "no"))/(COUNTIF($I$2:$I$210, "no"))</f>
        <v>0</v>
      </c>
    </row>
    <row r="66" spans="1:12" x14ac:dyDescent="0.2">
      <c r="A66" t="s">
        <v>334</v>
      </c>
      <c r="B66" s="11" t="s">
        <v>335</v>
      </c>
      <c r="C66">
        <v>1</v>
      </c>
      <c r="D66">
        <v>239</v>
      </c>
      <c r="E66">
        <v>1</v>
      </c>
      <c r="F66">
        <v>246</v>
      </c>
      <c r="G66" s="11">
        <v>438.8</v>
      </c>
      <c r="H66" s="6">
        <v>5.2000000000000001E-129</v>
      </c>
      <c r="I66" s="11" t="str">
        <f>IF(ISERROR(MATCH(A66,Sheet0!$A$2:$A$215,0)),"no","yes")</f>
        <v>yes</v>
      </c>
      <c r="J66" s="8">
        <f>(COUNTIF($I$2:I66, "no"))/(COUNTIF($I$2:$I$210, "no"))</f>
        <v>0</v>
      </c>
      <c r="K66" s="8">
        <f>COUNTIF($I$2:I66,"yes")/214</f>
        <v>0.30373831775700932</v>
      </c>
      <c r="L66" s="8">
        <f>(COUNTIF($I$2:K66, "no"))/(COUNTIF($I$2:$I$210, "no"))</f>
        <v>0</v>
      </c>
    </row>
    <row r="67" spans="1:12" x14ac:dyDescent="0.2">
      <c r="A67" t="s">
        <v>395</v>
      </c>
      <c r="B67" s="11" t="s">
        <v>396</v>
      </c>
      <c r="C67">
        <v>1</v>
      </c>
      <c r="D67">
        <v>238</v>
      </c>
      <c r="E67">
        <v>1</v>
      </c>
      <c r="F67">
        <v>246</v>
      </c>
      <c r="G67" s="11">
        <v>438.3</v>
      </c>
      <c r="H67" s="6">
        <v>7.4999999999999994E-129</v>
      </c>
      <c r="I67" s="11" t="str">
        <f>IF(ISERROR(MATCH(A67,Sheet0!$A$2:$A$215,0)),"no","yes")</f>
        <v>yes</v>
      </c>
      <c r="J67" s="8">
        <f>(COUNTIF($I$2:I67, "no"))/(COUNTIF($I$2:$I$210, "no"))</f>
        <v>0</v>
      </c>
      <c r="K67" s="8">
        <f>COUNTIF($I$2:I67,"yes")/214</f>
        <v>0.30841121495327101</v>
      </c>
      <c r="L67" s="8">
        <f>(COUNTIF($I$2:K67, "no"))/(COUNTIF($I$2:$I$210, "no"))</f>
        <v>0</v>
      </c>
    </row>
    <row r="68" spans="1:12" x14ac:dyDescent="0.2">
      <c r="A68" t="s">
        <v>706</v>
      </c>
      <c r="B68" s="11" t="s">
        <v>707</v>
      </c>
      <c r="C68">
        <v>1</v>
      </c>
      <c r="D68">
        <v>241</v>
      </c>
      <c r="E68">
        <v>1</v>
      </c>
      <c r="F68">
        <v>246</v>
      </c>
      <c r="G68" s="11">
        <v>437.9</v>
      </c>
      <c r="H68" s="6">
        <v>1.0000000000000001E-128</v>
      </c>
      <c r="I68" s="11" t="str">
        <f>IF(ISERROR(MATCH(A68,Sheet0!$A$2:$A$215,0)),"no","yes")</f>
        <v>yes</v>
      </c>
      <c r="J68" s="8">
        <f>(COUNTIF($I$2:I68, "no"))/(COUNTIF($I$2:$I$210, "no"))</f>
        <v>0</v>
      </c>
      <c r="K68" s="8">
        <f>COUNTIF($I$2:I68,"yes")/214</f>
        <v>0.31308411214953269</v>
      </c>
      <c r="L68" s="8">
        <f>(COUNTIF($I$2:K68, "no"))/(COUNTIF($I$2:$I$210, "no"))</f>
        <v>0</v>
      </c>
    </row>
    <row r="69" spans="1:12" x14ac:dyDescent="0.2">
      <c r="A69" t="s">
        <v>450</v>
      </c>
      <c r="B69" s="11" t="s">
        <v>451</v>
      </c>
      <c r="C69">
        <v>1</v>
      </c>
      <c r="D69">
        <v>239</v>
      </c>
      <c r="E69">
        <v>1</v>
      </c>
      <c r="F69">
        <v>246</v>
      </c>
      <c r="G69" s="11">
        <v>437.6</v>
      </c>
      <c r="H69" s="6">
        <v>1.1999999999999999E-128</v>
      </c>
      <c r="I69" s="11" t="str">
        <f>IF(ISERROR(MATCH(A69,Sheet0!$A$2:$A$215,0)),"no","yes")</f>
        <v>yes</v>
      </c>
      <c r="J69" s="8">
        <f>(COUNTIF($I$2:I69, "no"))/(COUNTIF($I$2:$I$210, "no"))</f>
        <v>0</v>
      </c>
      <c r="K69" s="8">
        <f>COUNTIF($I$2:I69,"yes")/214</f>
        <v>0.31775700934579437</v>
      </c>
      <c r="L69" s="8">
        <f>(COUNTIF($I$2:K69, "no"))/(COUNTIF($I$2:$I$210, "no"))</f>
        <v>0</v>
      </c>
    </row>
    <row r="70" spans="1:12" x14ac:dyDescent="0.2">
      <c r="A70" t="s">
        <v>535</v>
      </c>
      <c r="B70" s="11" t="s">
        <v>536</v>
      </c>
      <c r="C70">
        <v>1</v>
      </c>
      <c r="D70">
        <v>240</v>
      </c>
      <c r="E70">
        <v>1</v>
      </c>
      <c r="F70">
        <v>246</v>
      </c>
      <c r="G70" s="11">
        <v>436.5</v>
      </c>
      <c r="H70" s="6">
        <v>2.5999999999999998E-128</v>
      </c>
      <c r="I70" s="11" t="str">
        <f>IF(ISERROR(MATCH(A70,Sheet0!$A$2:$A$215,0)),"no","yes")</f>
        <v>yes</v>
      </c>
      <c r="J70" s="8">
        <f>(COUNTIF($I$2:I70, "no"))/(COUNTIF($I$2:$I$210, "no"))</f>
        <v>0</v>
      </c>
      <c r="K70" s="8">
        <f>COUNTIF($I$2:I70,"yes")/214</f>
        <v>0.32242990654205606</v>
      </c>
      <c r="L70" s="8">
        <f>(COUNTIF($I$2:K70, "no"))/(COUNTIF($I$2:$I$210, "no"))</f>
        <v>0</v>
      </c>
    </row>
    <row r="71" spans="1:12" x14ac:dyDescent="0.2">
      <c r="A71" t="s">
        <v>408</v>
      </c>
      <c r="B71" s="11" t="s">
        <v>409</v>
      </c>
      <c r="C71">
        <v>1</v>
      </c>
      <c r="D71">
        <v>240</v>
      </c>
      <c r="E71">
        <v>1</v>
      </c>
      <c r="F71">
        <v>246</v>
      </c>
      <c r="G71" s="11">
        <v>436.4</v>
      </c>
      <c r="H71" s="6">
        <v>2.7999999999999998E-128</v>
      </c>
      <c r="I71" s="11" t="str">
        <f>IF(ISERROR(MATCH(A71,Sheet0!$A$2:$A$215,0)),"no","yes")</f>
        <v>yes</v>
      </c>
      <c r="J71" s="8">
        <f>(COUNTIF($I$2:I71, "no"))/(COUNTIF($I$2:$I$210, "no"))</f>
        <v>0</v>
      </c>
      <c r="K71" s="8">
        <f>COUNTIF($I$2:I71,"yes")/214</f>
        <v>0.32710280373831774</v>
      </c>
      <c r="L71" s="8">
        <f>(COUNTIF($I$2:K71, "no"))/(COUNTIF($I$2:$I$210, "no"))</f>
        <v>0</v>
      </c>
    </row>
    <row r="72" spans="1:12" x14ac:dyDescent="0.2">
      <c r="A72" t="s">
        <v>644</v>
      </c>
      <c r="B72" s="11" t="s">
        <v>645</v>
      </c>
      <c r="C72">
        <v>1</v>
      </c>
      <c r="D72">
        <v>240</v>
      </c>
      <c r="E72">
        <v>1</v>
      </c>
      <c r="F72">
        <v>246</v>
      </c>
      <c r="G72" s="11">
        <v>436.1</v>
      </c>
      <c r="H72" s="6">
        <v>3.3999999999999997E-128</v>
      </c>
      <c r="I72" s="11" t="str">
        <f>IF(ISERROR(MATCH(A72,Sheet0!$A$2:$A$215,0)),"no","yes")</f>
        <v>yes</v>
      </c>
      <c r="J72" s="8">
        <f>(COUNTIF($I$2:I72, "no"))/(COUNTIF($I$2:$I$210, "no"))</f>
        <v>0</v>
      </c>
      <c r="K72" s="8">
        <f>COUNTIF($I$2:I72,"yes")/214</f>
        <v>0.33177570093457942</v>
      </c>
      <c r="L72" s="8">
        <f>(COUNTIF($I$2:K72, "no"))/(COUNTIF($I$2:$I$210, "no"))</f>
        <v>0</v>
      </c>
    </row>
    <row r="73" spans="1:12" x14ac:dyDescent="0.2">
      <c r="A73" t="s">
        <v>625</v>
      </c>
      <c r="B73" s="11" t="s">
        <v>626</v>
      </c>
      <c r="C73">
        <v>1</v>
      </c>
      <c r="D73">
        <v>239</v>
      </c>
      <c r="E73">
        <v>1</v>
      </c>
      <c r="F73">
        <v>246</v>
      </c>
      <c r="G73" s="11">
        <v>435.2</v>
      </c>
      <c r="H73" s="6">
        <v>6.6E-128</v>
      </c>
      <c r="I73" s="11" t="str">
        <f>IF(ISERROR(MATCH(A73,Sheet0!$A$2:$A$215,0)),"no","yes")</f>
        <v>yes</v>
      </c>
      <c r="J73" s="8">
        <f>(COUNTIF($I$2:I73, "no"))/(COUNTIF($I$2:$I$210, "no"))</f>
        <v>0</v>
      </c>
      <c r="K73" s="8">
        <f>COUNTIF($I$2:I73,"yes")/214</f>
        <v>0.3364485981308411</v>
      </c>
      <c r="L73" s="8">
        <f>(COUNTIF($I$2:K73, "no"))/(COUNTIF($I$2:$I$210, "no"))</f>
        <v>0</v>
      </c>
    </row>
    <row r="74" spans="1:12" x14ac:dyDescent="0.2">
      <c r="A74" t="s">
        <v>126</v>
      </c>
      <c r="B74" s="11" t="s">
        <v>127</v>
      </c>
      <c r="C74">
        <v>1</v>
      </c>
      <c r="D74">
        <v>240</v>
      </c>
      <c r="E74">
        <v>1</v>
      </c>
      <c r="F74">
        <v>246</v>
      </c>
      <c r="G74" s="11">
        <v>435.1</v>
      </c>
      <c r="H74" s="6">
        <v>6.7000000000000003E-128</v>
      </c>
      <c r="I74" s="11" t="str">
        <f>IF(ISERROR(MATCH(A74,Sheet0!$A$2:$A$215,0)),"no","yes")</f>
        <v>yes</v>
      </c>
      <c r="J74" s="8">
        <f>(COUNTIF($I$2:I74, "no"))/(COUNTIF($I$2:$I$210, "no"))</f>
        <v>0</v>
      </c>
      <c r="K74" s="8">
        <f>COUNTIF($I$2:I74,"yes")/214</f>
        <v>0.34112149532710279</v>
      </c>
      <c r="L74" s="8">
        <f>(COUNTIF($I$2:K74, "no"))/(COUNTIF($I$2:$I$210, "no"))</f>
        <v>0</v>
      </c>
    </row>
    <row r="75" spans="1:12" x14ac:dyDescent="0.2">
      <c r="A75" t="s">
        <v>224</v>
      </c>
      <c r="B75" s="11" t="s">
        <v>225</v>
      </c>
      <c r="C75">
        <v>1</v>
      </c>
      <c r="D75">
        <v>239</v>
      </c>
      <c r="E75">
        <v>1</v>
      </c>
      <c r="F75">
        <v>246</v>
      </c>
      <c r="G75" s="11">
        <v>434.9</v>
      </c>
      <c r="H75" s="6">
        <v>8.1999999999999999E-128</v>
      </c>
      <c r="I75" s="11" t="str">
        <f>IF(ISERROR(MATCH(A75,Sheet0!$A$2:$A$215,0)),"no","yes")</f>
        <v>yes</v>
      </c>
      <c r="J75" s="8">
        <f>(COUNTIF($I$2:I75, "no"))/(COUNTIF($I$2:$I$210, "no"))</f>
        <v>0</v>
      </c>
      <c r="K75" s="8">
        <f>COUNTIF($I$2:I75,"yes")/214</f>
        <v>0.34579439252336447</v>
      </c>
      <c r="L75" s="8">
        <f>(COUNTIF($I$2:K75, "no"))/(COUNTIF($I$2:$I$210, "no"))</f>
        <v>0</v>
      </c>
    </row>
    <row r="76" spans="1:12" x14ac:dyDescent="0.2">
      <c r="A76" t="s">
        <v>411</v>
      </c>
      <c r="B76" s="11" t="s">
        <v>412</v>
      </c>
      <c r="C76">
        <v>1</v>
      </c>
      <c r="D76">
        <v>239</v>
      </c>
      <c r="E76">
        <v>1</v>
      </c>
      <c r="F76">
        <v>246</v>
      </c>
      <c r="G76" s="11">
        <v>434.8</v>
      </c>
      <c r="H76" s="6">
        <v>8.4999999999999996E-128</v>
      </c>
      <c r="I76" s="11" t="str">
        <f>IF(ISERROR(MATCH(A76,Sheet0!$A$2:$A$215,0)),"no","yes")</f>
        <v>yes</v>
      </c>
      <c r="J76" s="8">
        <f>(COUNTIF($I$2:I76, "no"))/(COUNTIF($I$2:$I$210, "no"))</f>
        <v>0</v>
      </c>
      <c r="K76" s="8">
        <f>COUNTIF($I$2:I76,"yes")/214</f>
        <v>0.35046728971962615</v>
      </c>
      <c r="L76" s="8">
        <f>(COUNTIF($I$2:K76, "no"))/(COUNTIF($I$2:$I$210, "no"))</f>
        <v>0</v>
      </c>
    </row>
    <row r="77" spans="1:12" x14ac:dyDescent="0.2">
      <c r="A77" t="s">
        <v>322</v>
      </c>
      <c r="B77" s="11" t="s">
        <v>323</v>
      </c>
      <c r="C77">
        <v>1</v>
      </c>
      <c r="D77">
        <v>239</v>
      </c>
      <c r="E77">
        <v>1</v>
      </c>
      <c r="F77">
        <v>246</v>
      </c>
      <c r="G77" s="11">
        <v>434.8</v>
      </c>
      <c r="H77" s="6">
        <v>8.4999999999999996E-128</v>
      </c>
      <c r="I77" s="11" t="str">
        <f>IF(ISERROR(MATCH(A77,Sheet0!$A$2:$A$215,0)),"no","yes")</f>
        <v>yes</v>
      </c>
      <c r="J77" s="8">
        <f>(COUNTIF($I$2:I77, "no"))/(COUNTIF($I$2:$I$210, "no"))</f>
        <v>0</v>
      </c>
      <c r="K77" s="8">
        <f>COUNTIF($I$2:I77,"yes")/214</f>
        <v>0.35514018691588783</v>
      </c>
      <c r="L77" s="8">
        <f>(COUNTIF($I$2:K77, "no"))/(COUNTIF($I$2:$I$210, "no"))</f>
        <v>0</v>
      </c>
    </row>
    <row r="78" spans="1:12" x14ac:dyDescent="0.2">
      <c r="A78" t="s">
        <v>442</v>
      </c>
      <c r="B78" s="11" t="s">
        <v>443</v>
      </c>
      <c r="C78">
        <v>1</v>
      </c>
      <c r="D78">
        <v>239</v>
      </c>
      <c r="E78">
        <v>1</v>
      </c>
      <c r="F78">
        <v>246</v>
      </c>
      <c r="G78" s="11">
        <v>434.6</v>
      </c>
      <c r="H78" s="6">
        <v>9.5999999999999993E-128</v>
      </c>
      <c r="I78" s="11" t="str">
        <f>IF(ISERROR(MATCH(A78,Sheet0!$A$2:$A$215,0)),"no","yes")</f>
        <v>yes</v>
      </c>
      <c r="J78" s="8">
        <f>(COUNTIF($I$2:I78, "no"))/(COUNTIF($I$2:$I$210, "no"))</f>
        <v>0</v>
      </c>
      <c r="K78" s="8">
        <f>COUNTIF($I$2:I78,"yes")/214</f>
        <v>0.35981308411214952</v>
      </c>
      <c r="L78" s="8">
        <f>(COUNTIF($I$2:K78, "no"))/(COUNTIF($I$2:$I$210, "no"))</f>
        <v>0</v>
      </c>
    </row>
    <row r="79" spans="1:12" x14ac:dyDescent="0.2">
      <c r="A79" t="s">
        <v>295</v>
      </c>
      <c r="B79" s="11" t="s">
        <v>296</v>
      </c>
      <c r="C79">
        <v>1</v>
      </c>
      <c r="D79">
        <v>236</v>
      </c>
      <c r="E79">
        <v>1</v>
      </c>
      <c r="F79">
        <v>246</v>
      </c>
      <c r="G79" s="11">
        <v>434.1</v>
      </c>
      <c r="H79" s="6">
        <v>1.4E-127</v>
      </c>
      <c r="I79" s="11" t="str">
        <f>IF(ISERROR(MATCH(A79,Sheet0!$A$2:$A$215,0)),"no","yes")</f>
        <v>yes</v>
      </c>
      <c r="J79" s="8">
        <f>(COUNTIF($I$2:I79, "no"))/(COUNTIF($I$2:$I$210, "no"))</f>
        <v>0</v>
      </c>
      <c r="K79" s="8">
        <f>COUNTIF($I$2:I79,"yes")/214</f>
        <v>0.3644859813084112</v>
      </c>
      <c r="L79" s="8">
        <f>(COUNTIF($I$2:K79, "no"))/(COUNTIF($I$2:$I$210, "no"))</f>
        <v>0</v>
      </c>
    </row>
    <row r="80" spans="1:12" x14ac:dyDescent="0.2">
      <c r="A80" t="s">
        <v>238</v>
      </c>
      <c r="B80" s="11" t="s">
        <v>239</v>
      </c>
      <c r="C80">
        <v>1</v>
      </c>
      <c r="D80">
        <v>240</v>
      </c>
      <c r="E80">
        <v>1</v>
      </c>
      <c r="F80">
        <v>246</v>
      </c>
      <c r="G80" s="11">
        <v>433.8</v>
      </c>
      <c r="H80" s="6">
        <v>1.6999999999999999E-127</v>
      </c>
      <c r="I80" s="11" t="str">
        <f>IF(ISERROR(MATCH(A80,Sheet0!$A$2:$A$215,0)),"no","yes")</f>
        <v>yes</v>
      </c>
      <c r="J80" s="8">
        <f>(COUNTIF($I$2:I80, "no"))/(COUNTIF($I$2:$I$210, "no"))</f>
        <v>0</v>
      </c>
      <c r="K80" s="8">
        <f>COUNTIF($I$2:I80,"yes")/214</f>
        <v>0.36915887850467288</v>
      </c>
      <c r="L80" s="8">
        <f>(COUNTIF($I$2:K80, "no"))/(COUNTIF($I$2:$I$210, "no"))</f>
        <v>0</v>
      </c>
    </row>
    <row r="81" spans="1:12" x14ac:dyDescent="0.2">
      <c r="A81" t="s">
        <v>517</v>
      </c>
      <c r="B81" s="11" t="s">
        <v>518</v>
      </c>
      <c r="C81">
        <v>1</v>
      </c>
      <c r="D81">
        <v>239</v>
      </c>
      <c r="E81">
        <v>1</v>
      </c>
      <c r="F81">
        <v>246</v>
      </c>
      <c r="G81" s="11">
        <v>433.6</v>
      </c>
      <c r="H81" s="6">
        <v>1.9E-127</v>
      </c>
      <c r="I81" s="11" t="str">
        <f>IF(ISERROR(MATCH(A81,Sheet0!$A$2:$A$215,0)),"no","yes")</f>
        <v>yes</v>
      </c>
      <c r="J81" s="8">
        <f>(COUNTIF($I$2:I81, "no"))/(COUNTIF($I$2:$I$210, "no"))</f>
        <v>0</v>
      </c>
      <c r="K81" s="8">
        <f>COUNTIF($I$2:I81,"yes")/214</f>
        <v>0.37383177570093457</v>
      </c>
      <c r="L81" s="8">
        <f>(COUNTIF($I$2:K81, "no"))/(COUNTIF($I$2:$I$210, "no"))</f>
        <v>0</v>
      </c>
    </row>
    <row r="82" spans="1:12" x14ac:dyDescent="0.2">
      <c r="A82" t="s">
        <v>500</v>
      </c>
      <c r="B82" s="11" t="s">
        <v>501</v>
      </c>
      <c r="C82">
        <v>1</v>
      </c>
      <c r="D82">
        <v>240</v>
      </c>
      <c r="E82">
        <v>1</v>
      </c>
      <c r="F82">
        <v>246</v>
      </c>
      <c r="G82" s="11">
        <v>433.5</v>
      </c>
      <c r="H82" s="6">
        <v>2.1000000000000001E-127</v>
      </c>
      <c r="I82" s="11" t="str">
        <f>IF(ISERROR(MATCH(A82,Sheet0!$A$2:$A$215,0)),"no","yes")</f>
        <v>yes</v>
      </c>
      <c r="J82" s="8">
        <f>(COUNTIF($I$2:I82, "no"))/(COUNTIF($I$2:$I$210, "no"))</f>
        <v>0</v>
      </c>
      <c r="K82" s="8">
        <f>COUNTIF($I$2:I82,"yes")/214</f>
        <v>0.37850467289719625</v>
      </c>
      <c r="L82" s="8">
        <f>(COUNTIF($I$2:K82, "no"))/(COUNTIF($I$2:$I$210, "no"))</f>
        <v>0</v>
      </c>
    </row>
    <row r="83" spans="1:12" x14ac:dyDescent="0.2">
      <c r="A83" t="s">
        <v>712</v>
      </c>
      <c r="B83" s="11" t="s">
        <v>713</v>
      </c>
      <c r="C83">
        <v>1</v>
      </c>
      <c r="D83">
        <v>240</v>
      </c>
      <c r="E83">
        <v>1</v>
      </c>
      <c r="F83">
        <v>246</v>
      </c>
      <c r="G83" s="11">
        <v>433.2</v>
      </c>
      <c r="H83" s="6">
        <v>2.5999999999999999E-127</v>
      </c>
      <c r="I83" s="11" t="str">
        <f>IF(ISERROR(MATCH(A83,Sheet0!$A$2:$A$215,0)),"no","yes")</f>
        <v>yes</v>
      </c>
      <c r="J83" s="8">
        <f>(COUNTIF($I$2:I83, "no"))/(COUNTIF($I$2:$I$210, "no"))</f>
        <v>0</v>
      </c>
      <c r="K83" s="8">
        <f>COUNTIF($I$2:I83,"yes")/214</f>
        <v>0.38317757009345793</v>
      </c>
      <c r="L83" s="8">
        <f>(COUNTIF($I$2:K83, "no"))/(COUNTIF($I$2:$I$210, "no"))</f>
        <v>0</v>
      </c>
    </row>
    <row r="84" spans="1:12" x14ac:dyDescent="0.2">
      <c r="A84" t="s">
        <v>182</v>
      </c>
      <c r="B84" s="11" t="s">
        <v>183</v>
      </c>
      <c r="C84">
        <v>1</v>
      </c>
      <c r="D84">
        <v>239</v>
      </c>
      <c r="E84">
        <v>1</v>
      </c>
      <c r="F84">
        <v>246</v>
      </c>
      <c r="G84" s="11">
        <v>432.3</v>
      </c>
      <c r="H84" s="6">
        <v>4.7999999999999996E-127</v>
      </c>
      <c r="I84" s="11" t="str">
        <f>IF(ISERROR(MATCH(A84,Sheet0!$A$2:$A$215,0)),"no","yes")</f>
        <v>yes</v>
      </c>
      <c r="J84" s="8">
        <f>(COUNTIF($I$2:I84, "no"))/(COUNTIF($I$2:$I$210, "no"))</f>
        <v>0</v>
      </c>
      <c r="K84" s="8">
        <f>COUNTIF($I$2:I84,"yes")/214</f>
        <v>0.38785046728971961</v>
      </c>
      <c r="L84" s="8">
        <f>(COUNTIF($I$2:K84, "no"))/(COUNTIF($I$2:$I$210, "no"))</f>
        <v>0</v>
      </c>
    </row>
    <row r="85" spans="1:12" x14ac:dyDescent="0.2">
      <c r="A85" t="s">
        <v>709</v>
      </c>
      <c r="B85" s="11" t="s">
        <v>710</v>
      </c>
      <c r="C85">
        <v>1</v>
      </c>
      <c r="D85">
        <v>240</v>
      </c>
      <c r="E85">
        <v>1</v>
      </c>
      <c r="F85">
        <v>246</v>
      </c>
      <c r="G85" s="11">
        <v>431.9</v>
      </c>
      <c r="H85" s="6">
        <v>6.2999999999999999E-127</v>
      </c>
      <c r="I85" s="11" t="str">
        <f>IF(ISERROR(MATCH(A85,Sheet0!$A$2:$A$215,0)),"no","yes")</f>
        <v>yes</v>
      </c>
      <c r="J85" s="8">
        <f>(COUNTIF($I$2:I85, "no"))/(COUNTIF($I$2:$I$210, "no"))</f>
        <v>0</v>
      </c>
      <c r="K85" s="8">
        <f>COUNTIF($I$2:I85,"yes")/214</f>
        <v>0.3925233644859813</v>
      </c>
      <c r="L85" s="8">
        <f>(COUNTIF($I$2:K85, "no"))/(COUNTIF($I$2:$I$210, "no"))</f>
        <v>0</v>
      </c>
    </row>
    <row r="86" spans="1:12" x14ac:dyDescent="0.2">
      <c r="A86" t="s">
        <v>346</v>
      </c>
      <c r="B86" s="11" t="s">
        <v>347</v>
      </c>
      <c r="C86">
        <v>1</v>
      </c>
      <c r="D86">
        <v>240</v>
      </c>
      <c r="E86">
        <v>1</v>
      </c>
      <c r="F86">
        <v>246</v>
      </c>
      <c r="G86" s="11">
        <v>431.4</v>
      </c>
      <c r="H86" s="6">
        <v>8.9999999999999998E-127</v>
      </c>
      <c r="I86" s="11" t="str">
        <f>IF(ISERROR(MATCH(A86,Sheet0!$A$2:$A$215,0)),"no","yes")</f>
        <v>yes</v>
      </c>
      <c r="J86" s="8">
        <f>(COUNTIF($I$2:I86, "no"))/(COUNTIF($I$2:$I$210, "no"))</f>
        <v>0</v>
      </c>
      <c r="K86" s="8">
        <f>COUNTIF($I$2:I86,"yes")/214</f>
        <v>0.39719626168224298</v>
      </c>
      <c r="L86" s="8">
        <f>(COUNTIF($I$2:K86, "no"))/(COUNTIF($I$2:$I$210, "no"))</f>
        <v>0</v>
      </c>
    </row>
    <row r="87" spans="1:12" x14ac:dyDescent="0.2">
      <c r="A87" t="s">
        <v>187</v>
      </c>
      <c r="B87" s="11" t="s">
        <v>188</v>
      </c>
      <c r="C87">
        <v>1</v>
      </c>
      <c r="D87">
        <v>240</v>
      </c>
      <c r="E87">
        <v>1</v>
      </c>
      <c r="F87">
        <v>246</v>
      </c>
      <c r="G87" s="11">
        <v>431.4</v>
      </c>
      <c r="H87" s="6">
        <v>8.9999999999999998E-127</v>
      </c>
      <c r="I87" s="11" t="str">
        <f>IF(ISERROR(MATCH(A87,Sheet0!$A$2:$A$215,0)),"no","yes")</f>
        <v>yes</v>
      </c>
      <c r="J87" s="8">
        <f>(COUNTIF($I$2:I87, "no"))/(COUNTIF($I$2:$I$210, "no"))</f>
        <v>0</v>
      </c>
      <c r="K87" s="8">
        <f>COUNTIF($I$2:I87,"yes")/214</f>
        <v>0.40186915887850466</v>
      </c>
      <c r="L87" s="8">
        <f>(COUNTIF($I$2:K87, "no"))/(COUNTIF($I$2:$I$210, "no"))</f>
        <v>0</v>
      </c>
    </row>
    <row r="88" spans="1:12" x14ac:dyDescent="0.2">
      <c r="A88" t="s">
        <v>340</v>
      </c>
      <c r="B88" s="11" t="s">
        <v>341</v>
      </c>
      <c r="C88">
        <v>1</v>
      </c>
      <c r="D88">
        <v>240</v>
      </c>
      <c r="E88">
        <v>1</v>
      </c>
      <c r="F88">
        <v>246</v>
      </c>
      <c r="G88" s="11">
        <v>430.6</v>
      </c>
      <c r="H88" s="6">
        <v>1.5000000000000001E-126</v>
      </c>
      <c r="I88" s="11" t="str">
        <f>IF(ISERROR(MATCH(A88,Sheet0!$A$2:$A$215,0)),"no","yes")</f>
        <v>yes</v>
      </c>
      <c r="J88" s="8">
        <f>(COUNTIF($I$2:I88, "no"))/(COUNTIF($I$2:$I$210, "no"))</f>
        <v>0</v>
      </c>
      <c r="K88" s="8">
        <f>COUNTIF($I$2:I88,"yes")/214</f>
        <v>0.40654205607476634</v>
      </c>
      <c r="L88" s="8">
        <f>(COUNTIF($I$2:K88, "no"))/(COUNTIF($I$2:$I$210, "no"))</f>
        <v>0</v>
      </c>
    </row>
    <row r="89" spans="1:12" x14ac:dyDescent="0.2">
      <c r="A89" t="s">
        <v>349</v>
      </c>
      <c r="B89" s="11" t="s">
        <v>350</v>
      </c>
      <c r="C89">
        <v>1</v>
      </c>
      <c r="D89">
        <v>240</v>
      </c>
      <c r="E89">
        <v>1</v>
      </c>
      <c r="F89">
        <v>246</v>
      </c>
      <c r="G89" s="11">
        <v>430.3</v>
      </c>
      <c r="H89" s="6">
        <v>1.8999999999999999E-126</v>
      </c>
      <c r="I89" s="11" t="str">
        <f>IF(ISERROR(MATCH(A89,Sheet0!$A$2:$A$215,0)),"no","yes")</f>
        <v>yes</v>
      </c>
      <c r="J89" s="8">
        <f>(COUNTIF($I$2:I89, "no"))/(COUNTIF($I$2:$I$210, "no"))</f>
        <v>0</v>
      </c>
      <c r="K89" s="8">
        <f>COUNTIF($I$2:I89,"yes")/214</f>
        <v>0.41121495327102803</v>
      </c>
      <c r="L89" s="8">
        <f>(COUNTIF($I$2:K89, "no"))/(COUNTIF($I$2:$I$210, "no"))</f>
        <v>0</v>
      </c>
    </row>
    <row r="90" spans="1:12" x14ac:dyDescent="0.2">
      <c r="A90" t="s">
        <v>282</v>
      </c>
      <c r="B90" s="11" t="s">
        <v>283</v>
      </c>
      <c r="C90">
        <v>1</v>
      </c>
      <c r="D90">
        <v>240</v>
      </c>
      <c r="E90">
        <v>1</v>
      </c>
      <c r="F90">
        <v>246</v>
      </c>
      <c r="G90" s="11">
        <v>430.3</v>
      </c>
      <c r="H90" s="6">
        <v>1.8999999999999999E-126</v>
      </c>
      <c r="I90" s="11" t="str">
        <f>IF(ISERROR(MATCH(A90,Sheet0!$A$2:$A$215,0)),"no","yes")</f>
        <v>yes</v>
      </c>
      <c r="J90" s="8">
        <f>(COUNTIF($I$2:I90, "no"))/(COUNTIF($I$2:$I$210, "no"))</f>
        <v>0</v>
      </c>
      <c r="K90" s="8">
        <f>COUNTIF($I$2:I90,"yes")/214</f>
        <v>0.41588785046728971</v>
      </c>
      <c r="L90" s="8">
        <f>(COUNTIF($I$2:K90, "no"))/(COUNTIF($I$2:$I$210, "no"))</f>
        <v>0</v>
      </c>
    </row>
    <row r="91" spans="1:12" x14ac:dyDescent="0.2">
      <c r="A91" t="s">
        <v>578</v>
      </c>
      <c r="B91" s="11" t="s">
        <v>579</v>
      </c>
      <c r="C91">
        <v>1</v>
      </c>
      <c r="D91">
        <v>240</v>
      </c>
      <c r="E91">
        <v>1</v>
      </c>
      <c r="F91">
        <v>246</v>
      </c>
      <c r="G91" s="11">
        <v>429.9</v>
      </c>
      <c r="H91" s="6">
        <v>2.5E-126</v>
      </c>
      <c r="I91" s="11" t="str">
        <f>IF(ISERROR(MATCH(A91,Sheet0!$A$2:$A$215,0)),"no","yes")</f>
        <v>yes</v>
      </c>
      <c r="J91" s="8">
        <f>(COUNTIF($I$2:I91, "no"))/(COUNTIF($I$2:$I$210, "no"))</f>
        <v>0</v>
      </c>
      <c r="K91" s="8">
        <f>COUNTIF($I$2:I91,"yes")/214</f>
        <v>0.42056074766355139</v>
      </c>
      <c r="L91" s="8">
        <f>(COUNTIF($I$2:K91, "no"))/(COUNTIF($I$2:$I$210, "no"))</f>
        <v>0</v>
      </c>
    </row>
    <row r="92" spans="1:12" x14ac:dyDescent="0.2">
      <c r="A92" t="s">
        <v>447</v>
      </c>
      <c r="B92" s="11" t="s">
        <v>448</v>
      </c>
      <c r="C92">
        <v>1</v>
      </c>
      <c r="D92">
        <v>239</v>
      </c>
      <c r="E92">
        <v>1</v>
      </c>
      <c r="F92">
        <v>246</v>
      </c>
      <c r="G92" s="11">
        <v>429.6</v>
      </c>
      <c r="H92" s="6">
        <v>3.1000000000000001E-126</v>
      </c>
      <c r="I92" s="11" t="str">
        <f>IF(ISERROR(MATCH(A92,Sheet0!$A$2:$A$215,0)),"no","yes")</f>
        <v>yes</v>
      </c>
      <c r="J92" s="8">
        <f>(COUNTIF($I$2:I92, "no"))/(COUNTIF($I$2:$I$210, "no"))</f>
        <v>0</v>
      </c>
      <c r="K92" s="8">
        <f>COUNTIF($I$2:I92,"yes")/214</f>
        <v>0.42523364485981308</v>
      </c>
      <c r="L92" s="8">
        <f>(COUNTIF($I$2:K92, "no"))/(COUNTIF($I$2:$I$210, "no"))</f>
        <v>0</v>
      </c>
    </row>
    <row r="93" spans="1:12" x14ac:dyDescent="0.2">
      <c r="A93" t="s">
        <v>414</v>
      </c>
      <c r="B93" s="11" t="s">
        <v>415</v>
      </c>
      <c r="C93">
        <v>1</v>
      </c>
      <c r="D93">
        <v>236</v>
      </c>
      <c r="E93">
        <v>1</v>
      </c>
      <c r="F93">
        <v>246</v>
      </c>
      <c r="G93" s="11">
        <v>428.7</v>
      </c>
      <c r="H93" s="6">
        <v>5.8999999999999997E-126</v>
      </c>
      <c r="I93" s="11" t="str">
        <f>IF(ISERROR(MATCH(A93,Sheet0!$A$2:$A$215,0)),"no","yes")</f>
        <v>yes</v>
      </c>
      <c r="J93" s="8">
        <f>(COUNTIF($I$2:I93, "no"))/(COUNTIF($I$2:$I$210, "no"))</f>
        <v>0</v>
      </c>
      <c r="K93" s="8">
        <f>COUNTIF($I$2:I93,"yes")/214</f>
        <v>0.42990654205607476</v>
      </c>
      <c r="L93" s="8">
        <f>(COUNTIF($I$2:K93, "no"))/(COUNTIF($I$2:$I$210, "no"))</f>
        <v>0</v>
      </c>
    </row>
    <row r="94" spans="1:12" x14ac:dyDescent="0.2">
      <c r="A94" t="s">
        <v>163</v>
      </c>
      <c r="B94" s="11" t="s">
        <v>164</v>
      </c>
      <c r="C94">
        <v>1</v>
      </c>
      <c r="D94">
        <v>241</v>
      </c>
      <c r="E94">
        <v>1</v>
      </c>
      <c r="F94">
        <v>246</v>
      </c>
      <c r="G94" s="11">
        <v>427.6</v>
      </c>
      <c r="H94" s="6">
        <v>1.2000000000000001E-125</v>
      </c>
      <c r="I94" s="11" t="str">
        <f>IF(ISERROR(MATCH(A94,Sheet0!$A$2:$A$215,0)),"no","yes")</f>
        <v>yes</v>
      </c>
      <c r="J94" s="8">
        <f>(COUNTIF($I$2:I94, "no"))/(COUNTIF($I$2:$I$210, "no"))</f>
        <v>0</v>
      </c>
      <c r="K94" s="8">
        <f>COUNTIF($I$2:I94,"yes")/214</f>
        <v>0.43457943925233644</v>
      </c>
      <c r="L94" s="8">
        <f>(COUNTIF($I$2:K94, "no"))/(COUNTIF($I$2:$I$210, "no"))</f>
        <v>0</v>
      </c>
    </row>
    <row r="95" spans="1:12" x14ac:dyDescent="0.2">
      <c r="A95" t="s">
        <v>482</v>
      </c>
      <c r="B95" s="11" t="s">
        <v>483</v>
      </c>
      <c r="C95">
        <v>1</v>
      </c>
      <c r="D95">
        <v>239</v>
      </c>
      <c r="E95">
        <v>1</v>
      </c>
      <c r="F95">
        <v>246</v>
      </c>
      <c r="G95" s="11">
        <v>426.5</v>
      </c>
      <c r="H95" s="6">
        <v>2.6000000000000001E-125</v>
      </c>
      <c r="I95" s="11" t="str">
        <f>IF(ISERROR(MATCH(A95,Sheet0!$A$2:$A$215,0)),"no","yes")</f>
        <v>yes</v>
      </c>
      <c r="J95" s="8">
        <f>(COUNTIF($I$2:I95, "no"))/(COUNTIF($I$2:$I$210, "no"))</f>
        <v>0</v>
      </c>
      <c r="K95" s="8">
        <f>COUNTIF($I$2:I95,"yes")/214</f>
        <v>0.43925233644859812</v>
      </c>
      <c r="L95" s="8">
        <f>(COUNTIF($I$2:K95, "no"))/(COUNTIF($I$2:$I$210, "no"))</f>
        <v>0</v>
      </c>
    </row>
    <row r="96" spans="1:12" x14ac:dyDescent="0.2">
      <c r="A96" t="s">
        <v>619</v>
      </c>
      <c r="B96" s="11" t="s">
        <v>620</v>
      </c>
      <c r="C96">
        <v>1</v>
      </c>
      <c r="D96">
        <v>239</v>
      </c>
      <c r="E96">
        <v>1</v>
      </c>
      <c r="F96">
        <v>246</v>
      </c>
      <c r="G96" s="11">
        <v>426.5</v>
      </c>
      <c r="H96" s="6">
        <v>2.6000000000000001E-125</v>
      </c>
      <c r="I96" s="11" t="str">
        <f>IF(ISERROR(MATCH(A96,Sheet0!$A$2:$A$215,0)),"no","yes")</f>
        <v>yes</v>
      </c>
      <c r="J96" s="8">
        <f>(COUNTIF($I$2:I96, "no"))/(COUNTIF($I$2:$I$210, "no"))</f>
        <v>0</v>
      </c>
      <c r="K96" s="8">
        <f>COUNTIF($I$2:I96,"yes")/214</f>
        <v>0.44392523364485981</v>
      </c>
      <c r="L96" s="8">
        <f>(COUNTIF($I$2:K96, "no"))/(COUNTIF($I$2:$I$210, "no"))</f>
        <v>0</v>
      </c>
    </row>
    <row r="97" spans="1:12" x14ac:dyDescent="0.2">
      <c r="A97" t="s">
        <v>245</v>
      </c>
      <c r="B97" s="11" t="s">
        <v>246</v>
      </c>
      <c r="C97">
        <v>1</v>
      </c>
      <c r="D97">
        <v>238</v>
      </c>
      <c r="E97">
        <v>1</v>
      </c>
      <c r="F97">
        <v>246</v>
      </c>
      <c r="G97" s="11">
        <v>424.7</v>
      </c>
      <c r="H97" s="6">
        <v>9.1000000000000005E-125</v>
      </c>
      <c r="I97" s="11" t="str">
        <f>IF(ISERROR(MATCH(A97,Sheet0!$A$2:$A$215,0)),"no","yes")</f>
        <v>yes</v>
      </c>
      <c r="J97" s="8">
        <f>(COUNTIF($I$2:I97, "no"))/(COUNTIF($I$2:$I$210, "no"))</f>
        <v>0</v>
      </c>
      <c r="K97" s="8">
        <f>COUNTIF($I$2:I97,"yes")/214</f>
        <v>0.44859813084112149</v>
      </c>
      <c r="L97" s="8">
        <f>(COUNTIF($I$2:K97, "no"))/(COUNTIF($I$2:$I$210, "no"))</f>
        <v>0</v>
      </c>
    </row>
    <row r="98" spans="1:12" x14ac:dyDescent="0.2">
      <c r="A98" t="s">
        <v>690</v>
      </c>
      <c r="B98" s="11" t="s">
        <v>691</v>
      </c>
      <c r="C98">
        <v>1</v>
      </c>
      <c r="D98">
        <v>240</v>
      </c>
      <c r="E98">
        <v>1</v>
      </c>
      <c r="F98">
        <v>246</v>
      </c>
      <c r="G98" s="11">
        <v>422.4</v>
      </c>
      <c r="H98" s="6">
        <v>4.7E-124</v>
      </c>
      <c r="I98" s="11" t="str">
        <f>IF(ISERROR(MATCH(A98,Sheet0!$A$2:$A$215,0)),"no","yes")</f>
        <v>yes</v>
      </c>
      <c r="J98" s="8">
        <f>(COUNTIF($I$2:I98, "no"))/(COUNTIF($I$2:$I$210, "no"))</f>
        <v>0</v>
      </c>
      <c r="K98" s="8">
        <f>COUNTIF($I$2:I98,"yes")/214</f>
        <v>0.45327102803738317</v>
      </c>
      <c r="L98" s="8">
        <f>(COUNTIF($I$2:K98, "no"))/(COUNTIF($I$2:$I$210, "no"))</f>
        <v>0</v>
      </c>
    </row>
    <row r="99" spans="1:12" x14ac:dyDescent="0.2">
      <c r="A99" t="s">
        <v>590</v>
      </c>
      <c r="B99" s="11" t="s">
        <v>591</v>
      </c>
      <c r="C99">
        <v>1</v>
      </c>
      <c r="D99">
        <v>240</v>
      </c>
      <c r="E99">
        <v>1</v>
      </c>
      <c r="F99">
        <v>246</v>
      </c>
      <c r="G99" s="11">
        <v>422.1</v>
      </c>
      <c r="H99" s="6">
        <v>5.9000000000000002E-124</v>
      </c>
      <c r="I99" s="11" t="str">
        <f>IF(ISERROR(MATCH(A99,Sheet0!$A$2:$A$215,0)),"no","yes")</f>
        <v>yes</v>
      </c>
      <c r="J99" s="8">
        <f>(COUNTIF($I$2:I99, "no"))/(COUNTIF($I$2:$I$210, "no"))</f>
        <v>0</v>
      </c>
      <c r="K99" s="8">
        <f>COUNTIF($I$2:I99,"yes")/214</f>
        <v>0.45794392523364486</v>
      </c>
      <c r="L99" s="8">
        <f>(COUNTIF($I$2:K99, "no"))/(COUNTIF($I$2:$I$210, "no"))</f>
        <v>0</v>
      </c>
    </row>
    <row r="100" spans="1:12" x14ac:dyDescent="0.2">
      <c r="A100" t="s">
        <v>385</v>
      </c>
      <c r="B100" s="11" t="s">
        <v>386</v>
      </c>
      <c r="C100">
        <v>1</v>
      </c>
      <c r="D100">
        <v>240</v>
      </c>
      <c r="E100">
        <v>1</v>
      </c>
      <c r="F100">
        <v>246</v>
      </c>
      <c r="G100" s="11">
        <v>421.5</v>
      </c>
      <c r="H100" s="6">
        <v>8.7999999999999996E-124</v>
      </c>
      <c r="I100" s="11" t="str">
        <f>IF(ISERROR(MATCH(A100,Sheet0!$A$2:$A$215,0)),"no","yes")</f>
        <v>yes</v>
      </c>
      <c r="J100" s="8">
        <f>(COUNTIF($I$2:I100, "no"))/(COUNTIF($I$2:$I$210, "no"))</f>
        <v>0</v>
      </c>
      <c r="K100" s="8">
        <f>COUNTIF($I$2:I100,"yes")/214</f>
        <v>0.46261682242990654</v>
      </c>
      <c r="L100" s="8">
        <f>(COUNTIF($I$2:K100, "no"))/(COUNTIF($I$2:$I$210, "no"))</f>
        <v>0</v>
      </c>
    </row>
    <row r="101" spans="1:12" x14ac:dyDescent="0.2">
      <c r="A101" t="s">
        <v>514</v>
      </c>
      <c r="B101" s="11" t="s">
        <v>515</v>
      </c>
      <c r="C101">
        <v>1</v>
      </c>
      <c r="D101">
        <v>240</v>
      </c>
      <c r="E101">
        <v>1</v>
      </c>
      <c r="F101">
        <v>246</v>
      </c>
      <c r="G101" s="11">
        <v>421.4</v>
      </c>
      <c r="H101" s="6">
        <v>9.4000000000000001E-124</v>
      </c>
      <c r="I101" s="11" t="str">
        <f>IF(ISERROR(MATCH(A101,Sheet0!$A$2:$A$215,0)),"no","yes")</f>
        <v>yes</v>
      </c>
      <c r="J101" s="8">
        <f>(COUNTIF($I$2:I101, "no"))/(COUNTIF($I$2:$I$210, "no"))</f>
        <v>0</v>
      </c>
      <c r="K101" s="8">
        <f>COUNTIF($I$2:I101,"yes")/214</f>
        <v>0.46728971962616822</v>
      </c>
      <c r="L101" s="8">
        <f>(COUNTIF($I$2:K101, "no"))/(COUNTIF($I$2:$I$210, "no"))</f>
        <v>0</v>
      </c>
    </row>
    <row r="102" spans="1:12" x14ac:dyDescent="0.2">
      <c r="A102" t="s">
        <v>474</v>
      </c>
      <c r="B102" s="11" t="s">
        <v>475</v>
      </c>
      <c r="C102">
        <v>1</v>
      </c>
      <c r="D102">
        <v>239</v>
      </c>
      <c r="E102">
        <v>1</v>
      </c>
      <c r="F102">
        <v>246</v>
      </c>
      <c r="G102" s="11">
        <v>420.6</v>
      </c>
      <c r="H102" s="6">
        <v>1.5999999999999999E-123</v>
      </c>
      <c r="I102" s="11" t="str">
        <f>IF(ISERROR(MATCH(A102,Sheet0!$A$2:$A$215,0)),"no","yes")</f>
        <v>yes</v>
      </c>
      <c r="J102" s="8">
        <f>(COUNTIF($I$2:I102, "no"))/(COUNTIF($I$2:$I$210, "no"))</f>
        <v>0</v>
      </c>
      <c r="K102" s="8">
        <f>COUNTIF($I$2:I102,"yes")/214</f>
        <v>0.4719626168224299</v>
      </c>
      <c r="L102" s="8">
        <f>(COUNTIF($I$2:K102, "no"))/(COUNTIF($I$2:$I$210, "no"))</f>
        <v>0</v>
      </c>
    </row>
    <row r="103" spans="1:12" x14ac:dyDescent="0.2">
      <c r="A103" t="s">
        <v>744</v>
      </c>
      <c r="B103" s="11" t="s">
        <v>745</v>
      </c>
      <c r="C103">
        <v>1</v>
      </c>
      <c r="D103">
        <v>238</v>
      </c>
      <c r="E103">
        <v>1</v>
      </c>
      <c r="F103">
        <v>246</v>
      </c>
      <c r="G103" s="11">
        <v>419</v>
      </c>
      <c r="H103" s="6">
        <v>4.7000000000000002E-123</v>
      </c>
      <c r="I103" s="11" t="str">
        <f>IF(ISERROR(MATCH(A103,Sheet0!$A$2:$A$215,0)),"no","yes")</f>
        <v>yes</v>
      </c>
      <c r="J103" s="8">
        <f>(COUNTIF($I$2:I103, "no"))/(COUNTIF($I$2:$I$210, "no"))</f>
        <v>0</v>
      </c>
      <c r="K103" s="8">
        <f>COUNTIF($I$2:I103,"yes")/214</f>
        <v>0.47663551401869159</v>
      </c>
      <c r="L103" s="8">
        <f>(COUNTIF($I$2:K103, "no"))/(COUNTIF($I$2:$I$210, "no"))</f>
        <v>0</v>
      </c>
    </row>
    <row r="104" spans="1:12" x14ac:dyDescent="0.2">
      <c r="A104" t="s">
        <v>631</v>
      </c>
      <c r="B104" s="11" t="s">
        <v>632</v>
      </c>
      <c r="C104">
        <v>1</v>
      </c>
      <c r="D104">
        <v>238</v>
      </c>
      <c r="E104">
        <v>1</v>
      </c>
      <c r="F104">
        <v>246</v>
      </c>
      <c r="G104" s="11">
        <v>419</v>
      </c>
      <c r="H104" s="6">
        <v>4.7000000000000002E-123</v>
      </c>
      <c r="I104" s="11" t="str">
        <f>IF(ISERROR(MATCH(A104,Sheet0!$A$2:$A$215,0)),"no","yes")</f>
        <v>yes</v>
      </c>
      <c r="J104" s="8">
        <f>(COUNTIF($I$2:I104, "no"))/(COUNTIF($I$2:$I$210, "no"))</f>
        <v>0</v>
      </c>
      <c r="K104" s="8">
        <f>COUNTIF($I$2:I104,"yes")/214</f>
        <v>0.48130841121495327</v>
      </c>
      <c r="L104" s="8">
        <f>(COUNTIF($I$2:K104, "no"))/(COUNTIF($I$2:$I$210, "no"))</f>
        <v>0</v>
      </c>
    </row>
    <row r="105" spans="1:12" x14ac:dyDescent="0.2">
      <c r="A105" t="s">
        <v>647</v>
      </c>
      <c r="B105" s="11" t="s">
        <v>648</v>
      </c>
      <c r="C105">
        <v>1</v>
      </c>
      <c r="D105">
        <v>238</v>
      </c>
      <c r="E105">
        <v>1</v>
      </c>
      <c r="F105">
        <v>246</v>
      </c>
      <c r="G105" s="11">
        <v>419</v>
      </c>
      <c r="H105" s="6">
        <v>4.8E-123</v>
      </c>
      <c r="I105" s="11" t="str">
        <f>IF(ISERROR(MATCH(A105,Sheet0!$A$2:$A$215,0)),"no","yes")</f>
        <v>yes</v>
      </c>
      <c r="J105" s="8">
        <f>(COUNTIF($I$2:I105, "no"))/(COUNTIF($I$2:$I$210, "no"))</f>
        <v>0</v>
      </c>
      <c r="K105" s="8">
        <f>COUNTIF($I$2:I105,"yes")/214</f>
        <v>0.48598130841121495</v>
      </c>
      <c r="L105" s="8">
        <f>(COUNTIF($I$2:K105, "no"))/(COUNTIF($I$2:$I$210, "no"))</f>
        <v>0</v>
      </c>
    </row>
    <row r="106" spans="1:12" x14ac:dyDescent="0.2">
      <c r="A106" t="s">
        <v>542</v>
      </c>
      <c r="B106" s="11" t="s">
        <v>543</v>
      </c>
      <c r="C106">
        <v>1</v>
      </c>
      <c r="D106">
        <v>237</v>
      </c>
      <c r="E106">
        <v>1</v>
      </c>
      <c r="F106">
        <v>246</v>
      </c>
      <c r="G106" s="11">
        <v>417.5</v>
      </c>
      <c r="H106" s="6">
        <v>1.3999999999999999E-122</v>
      </c>
      <c r="I106" s="11" t="str">
        <f>IF(ISERROR(MATCH(A106,Sheet0!$A$2:$A$215,0)),"no","yes")</f>
        <v>yes</v>
      </c>
      <c r="J106" s="8">
        <f>(COUNTIF($I$2:I106, "no"))/(COUNTIF($I$2:$I$210, "no"))</f>
        <v>0</v>
      </c>
      <c r="K106" s="8">
        <f>COUNTIF($I$2:I106,"yes")/214</f>
        <v>0.49065420560747663</v>
      </c>
      <c r="L106" s="8">
        <f>(COUNTIF($I$2:K106, "no"))/(COUNTIF($I$2:$I$210, "no"))</f>
        <v>0</v>
      </c>
    </row>
    <row r="107" spans="1:12" x14ac:dyDescent="0.2">
      <c r="A107" t="s">
        <v>405</v>
      </c>
      <c r="B107" s="11" t="s">
        <v>406</v>
      </c>
      <c r="C107">
        <v>1</v>
      </c>
      <c r="D107">
        <v>239</v>
      </c>
      <c r="E107">
        <v>1</v>
      </c>
      <c r="F107">
        <v>246</v>
      </c>
      <c r="G107" s="11">
        <v>417.3</v>
      </c>
      <c r="H107" s="6">
        <v>1.5E-122</v>
      </c>
      <c r="I107" s="11" t="str">
        <f>IF(ISERROR(MATCH(A107,Sheet0!$A$2:$A$215,0)),"no","yes")</f>
        <v>yes</v>
      </c>
      <c r="J107" s="8">
        <f>(COUNTIF($I$2:I107, "no"))/(COUNTIF($I$2:$I$210, "no"))</f>
        <v>0</v>
      </c>
      <c r="K107" s="8">
        <f>COUNTIF($I$2:I107,"yes")/214</f>
        <v>0.49532710280373832</v>
      </c>
      <c r="L107" s="8">
        <f>(COUNTIF($I$2:K107, "no"))/(COUNTIF($I$2:$I$210, "no"))</f>
        <v>0</v>
      </c>
    </row>
    <row r="108" spans="1:12" x14ac:dyDescent="0.2">
      <c r="A108" t="s">
        <v>725</v>
      </c>
      <c r="B108" s="11" t="s">
        <v>726</v>
      </c>
      <c r="C108">
        <v>1</v>
      </c>
      <c r="D108">
        <v>239</v>
      </c>
      <c r="E108">
        <v>1</v>
      </c>
      <c r="F108">
        <v>246</v>
      </c>
      <c r="G108" s="11">
        <v>416</v>
      </c>
      <c r="H108" s="6">
        <v>3.8999999999999999E-122</v>
      </c>
      <c r="I108" s="11" t="str">
        <f>IF(ISERROR(MATCH(A108,Sheet0!$A$2:$A$215,0)),"no","yes")</f>
        <v>yes</v>
      </c>
      <c r="J108" s="8">
        <f>(COUNTIF($I$2:I108, "no"))/(COUNTIF($I$2:$I$210, "no"))</f>
        <v>0</v>
      </c>
      <c r="K108" s="8">
        <f>COUNTIF($I$2:I108,"yes")/214</f>
        <v>0.5</v>
      </c>
      <c r="L108" s="8">
        <f>(COUNTIF($I$2:K108, "no"))/(COUNTIF($I$2:$I$210, "no"))</f>
        <v>0</v>
      </c>
    </row>
    <row r="109" spans="1:12" x14ac:dyDescent="0.2">
      <c r="A109" t="s">
        <v>637</v>
      </c>
      <c r="B109" s="11" t="s">
        <v>638</v>
      </c>
      <c r="C109">
        <v>1</v>
      </c>
      <c r="D109">
        <v>238</v>
      </c>
      <c r="E109">
        <v>1</v>
      </c>
      <c r="F109">
        <v>246</v>
      </c>
      <c r="G109" s="11">
        <v>415.9</v>
      </c>
      <c r="H109" s="6">
        <v>4.1999999999999998E-122</v>
      </c>
      <c r="I109" s="11" t="str">
        <f>IF(ISERROR(MATCH(A109,Sheet0!$A$2:$A$215,0)),"no","yes")</f>
        <v>yes</v>
      </c>
      <c r="J109" s="8">
        <f>(COUNTIF($I$2:I109, "no"))/(COUNTIF($I$2:$I$210, "no"))</f>
        <v>0</v>
      </c>
      <c r="K109" s="8">
        <f>COUNTIF($I$2:I109,"yes")/214</f>
        <v>0.50467289719626163</v>
      </c>
      <c r="L109" s="8">
        <f>(COUNTIF($I$2:K109, "no"))/(COUNTIF($I$2:$I$210, "no"))</f>
        <v>0</v>
      </c>
    </row>
    <row r="110" spans="1:12" x14ac:dyDescent="0.2">
      <c r="A110" t="s">
        <v>172</v>
      </c>
      <c r="B110" s="11" t="s">
        <v>173</v>
      </c>
      <c r="C110">
        <v>1</v>
      </c>
      <c r="D110">
        <v>238</v>
      </c>
      <c r="E110">
        <v>1</v>
      </c>
      <c r="F110">
        <v>246</v>
      </c>
      <c r="G110" s="11">
        <v>411.2</v>
      </c>
      <c r="H110" s="6">
        <v>1.1000000000000001E-120</v>
      </c>
      <c r="I110" s="11" t="str">
        <f>IF(ISERROR(MATCH(A110,Sheet0!$A$2:$A$215,0)),"no","yes")</f>
        <v>yes</v>
      </c>
      <c r="J110" s="8">
        <f>(COUNTIF($I$2:I110, "no"))/(COUNTIF($I$2:$I$210, "no"))</f>
        <v>0</v>
      </c>
      <c r="K110" s="8">
        <f>COUNTIF($I$2:I110,"yes")/214</f>
        <v>0.50934579439252337</v>
      </c>
      <c r="L110" s="8">
        <f>(COUNTIF($I$2:K110, "no"))/(COUNTIF($I$2:$I$210, "no"))</f>
        <v>0</v>
      </c>
    </row>
    <row r="111" spans="1:12" x14ac:dyDescent="0.2">
      <c r="A111" t="s">
        <v>587</v>
      </c>
      <c r="B111" s="11" t="s">
        <v>588</v>
      </c>
      <c r="C111">
        <v>1</v>
      </c>
      <c r="D111">
        <v>236</v>
      </c>
      <c r="E111">
        <v>1</v>
      </c>
      <c r="F111">
        <v>246</v>
      </c>
      <c r="G111" s="11">
        <v>407.9</v>
      </c>
      <c r="H111" s="6">
        <v>1.1E-119</v>
      </c>
      <c r="I111" s="11" t="str">
        <f>IF(ISERROR(MATCH(A111,Sheet0!$A$2:$A$215,0)),"no","yes")</f>
        <v>yes</v>
      </c>
      <c r="J111" s="8">
        <f>(COUNTIF($I$2:I111, "no"))/(COUNTIF($I$2:$I$210, "no"))</f>
        <v>0</v>
      </c>
      <c r="K111" s="8">
        <f>COUNTIF($I$2:I111,"yes")/214</f>
        <v>0.51401869158878499</v>
      </c>
      <c r="L111" s="8">
        <f>(COUNTIF($I$2:K111, "no"))/(COUNTIF($I$2:$I$210, "no"))</f>
        <v>0</v>
      </c>
    </row>
    <row r="112" spans="1:12" x14ac:dyDescent="0.2">
      <c r="A112" t="s">
        <v>420</v>
      </c>
      <c r="B112" s="11" t="s">
        <v>421</v>
      </c>
      <c r="C112">
        <v>1</v>
      </c>
      <c r="D112">
        <v>236</v>
      </c>
      <c r="E112">
        <v>1</v>
      </c>
      <c r="F112">
        <v>246</v>
      </c>
      <c r="G112" s="11">
        <v>405.6</v>
      </c>
      <c r="H112" s="6">
        <v>5.4000000000000005E-119</v>
      </c>
      <c r="I112" s="11" t="str">
        <f>IF(ISERROR(MATCH(A112,Sheet0!$A$2:$A$215,0)),"no","yes")</f>
        <v>yes</v>
      </c>
      <c r="J112" s="8">
        <f>(COUNTIF($I$2:I112, "no"))/(COUNTIF($I$2:$I$210, "no"))</f>
        <v>0</v>
      </c>
      <c r="K112" s="8">
        <f>COUNTIF($I$2:I112,"yes")/214</f>
        <v>0.51869158878504673</v>
      </c>
      <c r="L112" s="8">
        <f>(COUNTIF($I$2:K112, "no"))/(COUNTIF($I$2:$I$210, "no"))</f>
        <v>0</v>
      </c>
    </row>
    <row r="113" spans="1:12" x14ac:dyDescent="0.2">
      <c r="A113" t="s">
        <v>750</v>
      </c>
      <c r="B113" s="11" t="s">
        <v>751</v>
      </c>
      <c r="C113">
        <v>1</v>
      </c>
      <c r="D113">
        <v>236</v>
      </c>
      <c r="E113">
        <v>1</v>
      </c>
      <c r="F113">
        <v>246</v>
      </c>
      <c r="G113" s="11">
        <v>405.6</v>
      </c>
      <c r="H113" s="6">
        <v>5.4000000000000005E-119</v>
      </c>
      <c r="I113" s="11" t="str">
        <f>IF(ISERROR(MATCH(A113,Sheet0!$A$2:$A$215,0)),"no","yes")</f>
        <v>yes</v>
      </c>
      <c r="J113" s="8">
        <f>(COUNTIF($I$2:I113, "no"))/(COUNTIF($I$2:$I$210, "no"))</f>
        <v>0</v>
      </c>
      <c r="K113" s="8">
        <f>COUNTIF($I$2:I113,"yes")/214</f>
        <v>0.52336448598130836</v>
      </c>
      <c r="L113" s="8">
        <f>(COUNTIF($I$2:K113, "no"))/(COUNTIF($I$2:$I$210, "no"))</f>
        <v>0</v>
      </c>
    </row>
    <row r="114" spans="1:12" x14ac:dyDescent="0.2">
      <c r="A114" t="s">
        <v>233</v>
      </c>
      <c r="B114" s="11" t="s">
        <v>234</v>
      </c>
      <c r="C114">
        <v>1</v>
      </c>
      <c r="D114">
        <v>236</v>
      </c>
      <c r="E114">
        <v>1</v>
      </c>
      <c r="F114">
        <v>246</v>
      </c>
      <c r="G114" s="11">
        <v>405.6</v>
      </c>
      <c r="H114" s="6">
        <v>5.4000000000000005E-119</v>
      </c>
      <c r="I114" s="11" t="str">
        <f>IF(ISERROR(MATCH(A114,Sheet0!$A$2:$A$215,0)),"no","yes")</f>
        <v>yes</v>
      </c>
      <c r="J114" s="8">
        <f>(COUNTIF($I$2:I114, "no"))/(COUNTIF($I$2:$I$210, "no"))</f>
        <v>0</v>
      </c>
      <c r="K114" s="8">
        <f>COUNTIF($I$2:I114,"yes")/214</f>
        <v>0.5280373831775701</v>
      </c>
      <c r="L114" s="8">
        <f>(COUNTIF($I$2:K114, "no"))/(COUNTIF($I$2:$I$210, "no"))</f>
        <v>0</v>
      </c>
    </row>
    <row r="115" spans="1:12" x14ac:dyDescent="0.2">
      <c r="A115" t="s">
        <v>325</v>
      </c>
      <c r="B115" s="11" t="s">
        <v>326</v>
      </c>
      <c r="C115">
        <v>1</v>
      </c>
      <c r="D115">
        <v>239</v>
      </c>
      <c r="E115">
        <v>1</v>
      </c>
      <c r="F115">
        <v>246</v>
      </c>
      <c r="G115" s="11">
        <v>394.4</v>
      </c>
      <c r="H115" s="6">
        <v>1.2000000000000001E-115</v>
      </c>
      <c r="I115" s="11" t="str">
        <f>IF(ISERROR(MATCH(A115,Sheet0!$A$2:$A$215,0)),"no","yes")</f>
        <v>yes</v>
      </c>
      <c r="J115" s="8">
        <f>(COUNTIF($I$2:I115, "no"))/(COUNTIF($I$2:$I$210, "no"))</f>
        <v>0</v>
      </c>
      <c r="K115" s="8">
        <f>COUNTIF($I$2:I115,"yes")/214</f>
        <v>0.53271028037383172</v>
      </c>
      <c r="L115" s="8">
        <f>(COUNTIF($I$2:K115, "no"))/(COUNTIF($I$2:$I$210, "no"))</f>
        <v>0</v>
      </c>
    </row>
    <row r="116" spans="1:12" x14ac:dyDescent="0.2">
      <c r="A116" t="s">
        <v>285</v>
      </c>
      <c r="B116" s="11" t="s">
        <v>286</v>
      </c>
      <c r="C116">
        <v>1</v>
      </c>
      <c r="D116">
        <v>238</v>
      </c>
      <c r="E116">
        <v>1</v>
      </c>
      <c r="F116">
        <v>246</v>
      </c>
      <c r="G116" s="11">
        <v>390.3</v>
      </c>
      <c r="H116" s="6">
        <v>2.0999999999999999E-114</v>
      </c>
      <c r="I116" s="11" t="str">
        <f>IF(ISERROR(MATCH(A116,Sheet0!$A$2:$A$215,0)),"no","yes")</f>
        <v>yes</v>
      </c>
      <c r="J116" s="8">
        <f>(COUNTIF($I$2:I116, "no"))/(COUNTIF($I$2:$I$210, "no"))</f>
        <v>0</v>
      </c>
      <c r="K116" s="8">
        <f>COUNTIF($I$2:I116,"yes")/214</f>
        <v>0.53738317757009346</v>
      </c>
      <c r="L116" s="8">
        <f>(COUNTIF($I$2:K116, "no"))/(COUNTIF($I$2:$I$210, "no"))</f>
        <v>0</v>
      </c>
    </row>
    <row r="117" spans="1:12" x14ac:dyDescent="0.2">
      <c r="A117" t="s">
        <v>140</v>
      </c>
      <c r="B117" s="11" t="s">
        <v>141</v>
      </c>
      <c r="C117">
        <v>1</v>
      </c>
      <c r="D117">
        <v>236</v>
      </c>
      <c r="E117">
        <v>1</v>
      </c>
      <c r="F117">
        <v>246</v>
      </c>
      <c r="G117" s="11">
        <v>386.4</v>
      </c>
      <c r="H117" s="6">
        <v>3.1000000000000001E-113</v>
      </c>
      <c r="I117" s="11" t="str">
        <f>IF(ISERROR(MATCH(A117,Sheet0!$A$2:$A$215,0)),"no","yes")</f>
        <v>yes</v>
      </c>
      <c r="J117" s="8">
        <f>(COUNTIF($I$2:I117, "no"))/(COUNTIF($I$2:$I$210, "no"))</f>
        <v>0</v>
      </c>
      <c r="K117" s="8">
        <f>COUNTIF($I$2:I117,"yes")/214</f>
        <v>0.54205607476635509</v>
      </c>
      <c r="L117" s="8">
        <f>(COUNTIF($I$2:K117, "no"))/(COUNTIF($I$2:$I$210, "no"))</f>
        <v>0</v>
      </c>
    </row>
    <row r="118" spans="1:12" x14ac:dyDescent="0.2">
      <c r="A118" t="s">
        <v>435</v>
      </c>
      <c r="B118" s="11" t="s">
        <v>436</v>
      </c>
      <c r="C118">
        <v>1</v>
      </c>
      <c r="D118">
        <v>237</v>
      </c>
      <c r="E118">
        <v>1</v>
      </c>
      <c r="F118">
        <v>246</v>
      </c>
      <c r="G118" s="11">
        <v>381.3</v>
      </c>
      <c r="H118" s="6">
        <v>1.1E-111</v>
      </c>
      <c r="I118" s="11" t="str">
        <f>IF(ISERROR(MATCH(A118,Sheet0!$A$2:$A$215,0)),"no","yes")</f>
        <v>yes</v>
      </c>
      <c r="J118" s="8">
        <f>(COUNTIF($I$2:I118, "no"))/(COUNTIF($I$2:$I$210, "no"))</f>
        <v>0</v>
      </c>
      <c r="K118" s="8">
        <f>COUNTIF($I$2:I118,"yes")/214</f>
        <v>0.54672897196261683</v>
      </c>
      <c r="L118" s="8">
        <f>(COUNTIF($I$2:K118, "no"))/(COUNTIF($I$2:$I$210, "no"))</f>
        <v>0</v>
      </c>
    </row>
    <row r="119" spans="1:12" x14ac:dyDescent="0.2">
      <c r="A119" t="s">
        <v>315</v>
      </c>
      <c r="B119" s="11" t="s">
        <v>316</v>
      </c>
      <c r="C119">
        <v>1</v>
      </c>
      <c r="D119">
        <v>241</v>
      </c>
      <c r="E119">
        <v>1</v>
      </c>
      <c r="F119">
        <v>246</v>
      </c>
      <c r="G119" s="11">
        <v>376.6</v>
      </c>
      <c r="H119" s="6">
        <v>2.9000000000000002E-110</v>
      </c>
      <c r="I119" s="11" t="str">
        <f>IF(ISERROR(MATCH(A119,Sheet0!$A$2:$A$215,0)),"no","yes")</f>
        <v>yes</v>
      </c>
      <c r="J119" s="8">
        <f>(COUNTIF($I$2:I119, "no"))/(COUNTIF($I$2:$I$210, "no"))</f>
        <v>0</v>
      </c>
      <c r="K119" s="8">
        <f>COUNTIF($I$2:I119,"yes")/214</f>
        <v>0.55140186915887845</v>
      </c>
      <c r="L119" s="8">
        <f>(COUNTIF($I$2:K119, "no"))/(COUNTIF($I$2:$I$210, "no"))</f>
        <v>0</v>
      </c>
    </row>
    <row r="120" spans="1:12" x14ac:dyDescent="0.2">
      <c r="A120" t="s">
        <v>291</v>
      </c>
      <c r="B120" s="11" t="s">
        <v>292</v>
      </c>
      <c r="C120">
        <v>1</v>
      </c>
      <c r="D120">
        <v>238</v>
      </c>
      <c r="E120">
        <v>1</v>
      </c>
      <c r="F120">
        <v>246</v>
      </c>
      <c r="G120" s="11">
        <v>376.4</v>
      </c>
      <c r="H120" s="6">
        <v>3.2999999999999999E-110</v>
      </c>
      <c r="I120" s="11" t="str">
        <f>IF(ISERROR(MATCH(A120,Sheet0!$A$2:$A$215,0)),"no","yes")</f>
        <v>yes</v>
      </c>
      <c r="J120" s="8">
        <f>(COUNTIF($I$2:I120, "no"))/(COUNTIF($I$2:$I$210, "no"))</f>
        <v>0</v>
      </c>
      <c r="K120" s="8">
        <f>COUNTIF($I$2:I120,"yes")/214</f>
        <v>0.55607476635514019</v>
      </c>
      <c r="L120" s="8">
        <f>(COUNTIF($I$2:K120, "no"))/(COUNTIF($I$2:$I$210, "no"))</f>
        <v>0</v>
      </c>
    </row>
    <row r="121" spans="1:12" x14ac:dyDescent="0.2">
      <c r="A121" t="s">
        <v>599</v>
      </c>
      <c r="B121" s="11" t="s">
        <v>600</v>
      </c>
      <c r="C121">
        <v>1</v>
      </c>
      <c r="D121">
        <v>242</v>
      </c>
      <c r="E121">
        <v>1</v>
      </c>
      <c r="F121">
        <v>246</v>
      </c>
      <c r="G121" s="11">
        <v>371.4</v>
      </c>
      <c r="H121" s="6">
        <v>1E-108</v>
      </c>
      <c r="I121" s="11" t="str">
        <f>IF(ISERROR(MATCH(A121,Sheet0!$A$2:$A$215,0)),"no","yes")</f>
        <v>yes</v>
      </c>
      <c r="J121" s="8">
        <f>(COUNTIF($I$2:I121, "no"))/(COUNTIF($I$2:$I$210, "no"))</f>
        <v>0</v>
      </c>
      <c r="K121" s="8">
        <f>COUNTIF($I$2:I121,"yes")/214</f>
        <v>0.56074766355140182</v>
      </c>
      <c r="L121" s="8">
        <f>(COUNTIF($I$2:K121, "no"))/(COUNTIF($I$2:$I$210, "no"))</f>
        <v>0</v>
      </c>
    </row>
    <row r="122" spans="1:12" x14ac:dyDescent="0.2">
      <c r="A122" t="s">
        <v>438</v>
      </c>
      <c r="B122" s="11" t="s">
        <v>439</v>
      </c>
      <c r="C122">
        <v>1</v>
      </c>
      <c r="D122">
        <v>240</v>
      </c>
      <c r="E122">
        <v>1</v>
      </c>
      <c r="F122">
        <v>246</v>
      </c>
      <c r="G122" s="11">
        <v>370.1</v>
      </c>
      <c r="H122" s="6">
        <v>2.5999999999999998E-108</v>
      </c>
      <c r="I122" s="11" t="str">
        <f>IF(ISERROR(MATCH(A122,Sheet0!$A$2:$A$215,0)),"no","yes")</f>
        <v>yes</v>
      </c>
      <c r="J122" s="8">
        <f>(COUNTIF($I$2:I122, "no"))/(COUNTIF($I$2:$I$210, "no"))</f>
        <v>0</v>
      </c>
      <c r="K122" s="8">
        <f>COUNTIF($I$2:I122,"yes")/214</f>
        <v>0.56542056074766356</v>
      </c>
      <c r="L122" s="8">
        <f>(COUNTIF($I$2:K122, "no"))/(COUNTIF($I$2:$I$210, "no"))</f>
        <v>0</v>
      </c>
    </row>
    <row r="123" spans="1:12" x14ac:dyDescent="0.2">
      <c r="A123" t="s">
        <v>241</v>
      </c>
      <c r="B123" s="11" t="s">
        <v>242</v>
      </c>
      <c r="C123">
        <v>1</v>
      </c>
      <c r="D123">
        <v>241</v>
      </c>
      <c r="E123">
        <v>1</v>
      </c>
      <c r="F123">
        <v>246</v>
      </c>
      <c r="G123" s="11">
        <v>366</v>
      </c>
      <c r="H123" s="6">
        <v>4.5000000000000002E-107</v>
      </c>
      <c r="I123" s="11" t="str">
        <f>IF(ISERROR(MATCH(A123,Sheet0!$A$2:$A$215,0)),"no","yes")</f>
        <v>yes</v>
      </c>
      <c r="J123" s="8">
        <f>(COUNTIF($I$2:I123, "no"))/(COUNTIF($I$2:$I$210, "no"))</f>
        <v>0</v>
      </c>
      <c r="K123" s="8">
        <f>COUNTIF($I$2:I123,"yes")/214</f>
        <v>0.57009345794392519</v>
      </c>
      <c r="L123" s="8">
        <f>(COUNTIF($I$2:K123, "no"))/(COUNTIF($I$2:$I$210, "no"))</f>
        <v>0</v>
      </c>
    </row>
    <row r="124" spans="1:12" x14ac:dyDescent="0.2">
      <c r="A124" t="s">
        <v>70</v>
      </c>
      <c r="B124" s="11" t="s">
        <v>71</v>
      </c>
      <c r="C124">
        <v>1</v>
      </c>
      <c r="D124">
        <v>244</v>
      </c>
      <c r="E124">
        <v>1</v>
      </c>
      <c r="F124">
        <v>246</v>
      </c>
      <c r="G124" s="11">
        <v>365.4</v>
      </c>
      <c r="H124" s="6">
        <v>6.6000000000000001E-107</v>
      </c>
      <c r="I124" s="11" t="str">
        <f>IF(ISERROR(MATCH(A124,Sheet0!$A$2:$A$215,0)),"no","yes")</f>
        <v>yes</v>
      </c>
      <c r="J124" s="8">
        <f>(COUNTIF($I$2:I124, "no"))/(COUNTIF($I$2:$I$210, "no"))</f>
        <v>0</v>
      </c>
      <c r="K124" s="8">
        <f>COUNTIF($I$2:I124,"yes")/214</f>
        <v>0.57476635514018692</v>
      </c>
      <c r="L124" s="8">
        <f>(COUNTIF($I$2:K124, "no"))/(COUNTIF($I$2:$I$210, "no"))</f>
        <v>0</v>
      </c>
    </row>
    <row r="125" spans="1:12" x14ac:dyDescent="0.2">
      <c r="A125" t="s">
        <v>362</v>
      </c>
      <c r="B125" s="11" t="s">
        <v>363</v>
      </c>
      <c r="C125">
        <v>1</v>
      </c>
      <c r="D125">
        <v>237</v>
      </c>
      <c r="E125">
        <v>1</v>
      </c>
      <c r="F125">
        <v>246</v>
      </c>
      <c r="G125" s="11">
        <v>364.4</v>
      </c>
      <c r="H125" s="6">
        <v>1.3E-106</v>
      </c>
      <c r="I125" s="11" t="str">
        <f>IF(ISERROR(MATCH(A125,Sheet0!$A$2:$A$215,0)),"no","yes")</f>
        <v>yes</v>
      </c>
      <c r="J125" s="8">
        <f>(COUNTIF($I$2:I125, "no"))/(COUNTIF($I$2:$I$210, "no"))</f>
        <v>0</v>
      </c>
      <c r="K125" s="8">
        <f>COUNTIF($I$2:I125,"yes")/214</f>
        <v>0.57943925233644855</v>
      </c>
      <c r="L125" s="8">
        <f>(COUNTIF($I$2:K125, "no"))/(COUNTIF($I$2:$I$210, "no"))</f>
        <v>0</v>
      </c>
    </row>
    <row r="126" spans="1:12" x14ac:dyDescent="0.2">
      <c r="A126" t="s">
        <v>460</v>
      </c>
      <c r="B126" s="11" t="s">
        <v>461</v>
      </c>
      <c r="C126">
        <v>1</v>
      </c>
      <c r="D126">
        <v>235</v>
      </c>
      <c r="E126">
        <v>1</v>
      </c>
      <c r="F126">
        <v>246</v>
      </c>
      <c r="G126" s="11">
        <v>364.2</v>
      </c>
      <c r="H126" s="6">
        <v>1.5000000000000001E-106</v>
      </c>
      <c r="I126" s="11" t="str">
        <f>IF(ISERROR(MATCH(A126,Sheet0!$A$2:$A$215,0)),"no","yes")</f>
        <v>yes</v>
      </c>
      <c r="J126" s="8">
        <f>(COUNTIF($I$2:I126, "no"))/(COUNTIF($I$2:$I$210, "no"))</f>
        <v>0</v>
      </c>
      <c r="K126" s="8">
        <f>COUNTIF($I$2:I126,"yes")/214</f>
        <v>0.58411214953271029</v>
      </c>
      <c r="L126" s="8">
        <f>(COUNTIF($I$2:K126, "no"))/(COUNTIF($I$2:$I$210, "no"))</f>
        <v>0</v>
      </c>
    </row>
    <row r="127" spans="1:12" x14ac:dyDescent="0.2">
      <c r="A127" t="s">
        <v>693</v>
      </c>
      <c r="B127" s="11" t="s">
        <v>694</v>
      </c>
      <c r="C127">
        <v>1</v>
      </c>
      <c r="D127">
        <v>236</v>
      </c>
      <c r="E127">
        <v>1</v>
      </c>
      <c r="F127">
        <v>246</v>
      </c>
      <c r="G127" s="11">
        <v>363.8</v>
      </c>
      <c r="H127" s="6">
        <v>1.9999999999999999E-106</v>
      </c>
      <c r="I127" s="11" t="str">
        <f>IF(ISERROR(MATCH(A127,Sheet0!$A$2:$A$215,0)),"no","yes")</f>
        <v>yes</v>
      </c>
      <c r="J127" s="8">
        <f>(COUNTIF($I$2:I127, "no"))/(COUNTIF($I$2:$I$210, "no"))</f>
        <v>0</v>
      </c>
      <c r="K127" s="8">
        <f>COUNTIF($I$2:I127,"yes")/214</f>
        <v>0.58878504672897192</v>
      </c>
      <c r="L127" s="8">
        <f>(COUNTIF($I$2:K127, "no"))/(COUNTIF($I$2:$I$210, "no"))</f>
        <v>0</v>
      </c>
    </row>
    <row r="128" spans="1:12" x14ac:dyDescent="0.2">
      <c r="A128" t="s">
        <v>198</v>
      </c>
      <c r="B128" s="11" t="s">
        <v>199</v>
      </c>
      <c r="C128">
        <v>1</v>
      </c>
      <c r="D128">
        <v>243</v>
      </c>
      <c r="E128">
        <v>1</v>
      </c>
      <c r="F128">
        <v>246</v>
      </c>
      <c r="G128" s="11">
        <v>362.6</v>
      </c>
      <c r="H128" s="6">
        <v>4.4999999999999996E-106</v>
      </c>
      <c r="I128" s="11" t="str">
        <f>IF(ISERROR(MATCH(A128,Sheet0!$A$2:$A$215,0)),"no","yes")</f>
        <v>yes</v>
      </c>
      <c r="J128" s="8">
        <f>(COUNTIF($I$2:I128, "no"))/(COUNTIF($I$2:$I$210, "no"))</f>
        <v>0</v>
      </c>
      <c r="K128" s="8">
        <f>COUNTIF($I$2:I128,"yes")/214</f>
        <v>0.59345794392523366</v>
      </c>
      <c r="L128" s="8">
        <f>(COUNTIF($I$2:K128, "no"))/(COUNTIF($I$2:$I$210, "no"))</f>
        <v>0</v>
      </c>
    </row>
    <row r="129" spans="1:12" x14ac:dyDescent="0.2">
      <c r="A129" t="s">
        <v>747</v>
      </c>
      <c r="B129" s="11" t="s">
        <v>748</v>
      </c>
      <c r="C129">
        <v>1</v>
      </c>
      <c r="D129">
        <v>237</v>
      </c>
      <c r="E129">
        <v>1</v>
      </c>
      <c r="F129">
        <v>246</v>
      </c>
      <c r="G129" s="11">
        <v>362.3</v>
      </c>
      <c r="H129" s="6">
        <v>5.5000000000000001E-106</v>
      </c>
      <c r="I129" s="11" t="str">
        <f>IF(ISERROR(MATCH(A129,Sheet0!$A$2:$A$215,0)),"no","yes")</f>
        <v>yes</v>
      </c>
      <c r="J129" s="8">
        <f>(COUNTIF($I$2:I129, "no"))/(COUNTIF($I$2:$I$210, "no"))</f>
        <v>0</v>
      </c>
      <c r="K129" s="8">
        <f>COUNTIF($I$2:I129,"yes")/214</f>
        <v>0.59813084112149528</v>
      </c>
      <c r="L129" s="8">
        <f>(COUNTIF($I$2:K129, "no"))/(COUNTIF($I$2:$I$210, "no"))</f>
        <v>0</v>
      </c>
    </row>
    <row r="130" spans="1:12" x14ac:dyDescent="0.2">
      <c r="A130" t="s">
        <v>157</v>
      </c>
      <c r="B130" s="11" t="s">
        <v>158</v>
      </c>
      <c r="C130">
        <v>1</v>
      </c>
      <c r="D130">
        <v>237</v>
      </c>
      <c r="E130">
        <v>1</v>
      </c>
      <c r="F130">
        <v>246</v>
      </c>
      <c r="G130" s="11">
        <v>362.3</v>
      </c>
      <c r="H130" s="6">
        <v>5.5000000000000001E-106</v>
      </c>
      <c r="I130" s="11" t="str">
        <f>IF(ISERROR(MATCH(A130,Sheet0!$A$2:$A$215,0)),"no","yes")</f>
        <v>yes</v>
      </c>
      <c r="J130" s="8">
        <f>(COUNTIF($I$2:I130, "no"))/(COUNTIF($I$2:$I$210, "no"))</f>
        <v>0</v>
      </c>
      <c r="K130" s="8">
        <f>COUNTIF($I$2:I130,"yes")/214</f>
        <v>0.60280373831775702</v>
      </c>
      <c r="L130" s="8">
        <f>(COUNTIF($I$2:K130, "no"))/(COUNTIF($I$2:$I$210, "no"))</f>
        <v>0</v>
      </c>
    </row>
    <row r="131" spans="1:12" x14ac:dyDescent="0.2">
      <c r="A131" t="s">
        <v>653</v>
      </c>
      <c r="B131" s="11" t="s">
        <v>654</v>
      </c>
      <c r="C131">
        <v>1</v>
      </c>
      <c r="D131">
        <v>236</v>
      </c>
      <c r="E131">
        <v>1</v>
      </c>
      <c r="F131">
        <v>246</v>
      </c>
      <c r="G131" s="11">
        <v>360.5</v>
      </c>
      <c r="H131" s="6">
        <v>1.8999999999999999E-105</v>
      </c>
      <c r="I131" s="11" t="str">
        <f>IF(ISERROR(MATCH(A131,Sheet0!$A$2:$A$215,0)),"no","yes")</f>
        <v>yes</v>
      </c>
      <c r="J131" s="8">
        <f>(COUNTIF($I$2:I131, "no"))/(COUNTIF($I$2:$I$210, "no"))</f>
        <v>0</v>
      </c>
      <c r="K131" s="8">
        <f>COUNTIF($I$2:I131,"yes")/214</f>
        <v>0.60747663551401865</v>
      </c>
      <c r="L131" s="8">
        <f>(COUNTIF($I$2:K131, "no"))/(COUNTIF($I$2:$I$210, "no"))</f>
        <v>0</v>
      </c>
    </row>
    <row r="132" spans="1:12" x14ac:dyDescent="0.2">
      <c r="A132" t="s">
        <v>230</v>
      </c>
      <c r="B132" s="11" t="s">
        <v>231</v>
      </c>
      <c r="C132">
        <v>1</v>
      </c>
      <c r="D132">
        <v>243</v>
      </c>
      <c r="E132">
        <v>1</v>
      </c>
      <c r="F132">
        <v>246</v>
      </c>
      <c r="G132" s="11">
        <v>359.6</v>
      </c>
      <c r="H132" s="6">
        <v>3.7000000000000001E-105</v>
      </c>
      <c r="I132" s="11" t="str">
        <f>IF(ISERROR(MATCH(A132,Sheet0!$A$2:$A$215,0)),"no","yes")</f>
        <v>yes</v>
      </c>
      <c r="J132" s="8">
        <f>(COUNTIF($I$2:I132, "no"))/(COUNTIF($I$2:$I$210, "no"))</f>
        <v>0</v>
      </c>
      <c r="K132" s="8">
        <f>COUNTIF($I$2:I132,"yes")/214</f>
        <v>0.61214953271028039</v>
      </c>
      <c r="L132" s="8">
        <f>(COUNTIF($I$2:K132, "no"))/(COUNTIF($I$2:$I$210, "no"))</f>
        <v>0</v>
      </c>
    </row>
    <row r="133" spans="1:12" x14ac:dyDescent="0.2">
      <c r="A133" t="s">
        <v>453</v>
      </c>
      <c r="B133" s="11" t="s">
        <v>454</v>
      </c>
      <c r="C133">
        <v>1</v>
      </c>
      <c r="D133">
        <v>243</v>
      </c>
      <c r="E133">
        <v>1</v>
      </c>
      <c r="F133">
        <v>246</v>
      </c>
      <c r="G133" s="11">
        <v>359.1</v>
      </c>
      <c r="H133" s="6">
        <v>5.1000000000000001E-105</v>
      </c>
      <c r="I133" s="11" t="str">
        <f>IF(ISERROR(MATCH(A133,Sheet0!$A$2:$A$215,0)),"no","yes")</f>
        <v>yes</v>
      </c>
      <c r="J133" s="8">
        <f>(COUNTIF($I$2:I133, "no"))/(COUNTIF($I$2:$I$210, "no"))</f>
        <v>0</v>
      </c>
      <c r="K133" s="8">
        <f>COUNTIF($I$2:I133,"yes")/214</f>
        <v>0.61682242990654201</v>
      </c>
      <c r="L133" s="8">
        <f>(COUNTIF($I$2:K133, "no"))/(COUNTIF($I$2:$I$210, "no"))</f>
        <v>0</v>
      </c>
    </row>
    <row r="134" spans="1:12" x14ac:dyDescent="0.2">
      <c r="A134" t="s">
        <v>728</v>
      </c>
      <c r="B134" s="11" t="s">
        <v>729</v>
      </c>
      <c r="C134">
        <v>1</v>
      </c>
      <c r="D134">
        <v>240</v>
      </c>
      <c r="E134">
        <v>1</v>
      </c>
      <c r="F134">
        <v>246</v>
      </c>
      <c r="G134" s="11">
        <v>358.2</v>
      </c>
      <c r="H134" s="6">
        <v>9.6999999999999995E-105</v>
      </c>
      <c r="I134" s="11" t="str">
        <f>IF(ISERROR(MATCH(A134,Sheet0!$A$2:$A$215,0)),"no","yes")</f>
        <v>yes</v>
      </c>
      <c r="J134" s="8">
        <f>(COUNTIF($I$2:I134, "no"))/(COUNTIF($I$2:$I$210, "no"))</f>
        <v>0</v>
      </c>
      <c r="K134" s="8">
        <f>COUNTIF($I$2:I134,"yes")/214</f>
        <v>0.62149532710280375</v>
      </c>
      <c r="L134" s="8">
        <f>(COUNTIF($I$2:K134, "no"))/(COUNTIF($I$2:$I$210, "no"))</f>
        <v>0</v>
      </c>
    </row>
    <row r="135" spans="1:12" x14ac:dyDescent="0.2">
      <c r="A135" t="s">
        <v>389</v>
      </c>
      <c r="B135" s="11" t="s">
        <v>390</v>
      </c>
      <c r="C135">
        <v>1</v>
      </c>
      <c r="D135">
        <v>243</v>
      </c>
      <c r="E135">
        <v>1</v>
      </c>
      <c r="F135">
        <v>246</v>
      </c>
      <c r="G135" s="11">
        <v>357</v>
      </c>
      <c r="H135" s="6">
        <v>2.2999999999999999E-104</v>
      </c>
      <c r="I135" s="11" t="str">
        <f>IF(ISERROR(MATCH(A135,Sheet0!$A$2:$A$215,0)),"no","yes")</f>
        <v>yes</v>
      </c>
      <c r="J135" s="8">
        <f>(COUNTIF($I$2:I135, "no"))/(COUNTIF($I$2:$I$210, "no"))</f>
        <v>0</v>
      </c>
      <c r="K135" s="8">
        <f>COUNTIF($I$2:I135,"yes")/214</f>
        <v>0.62616822429906538</v>
      </c>
      <c r="L135" s="8">
        <f>(COUNTIF($I$2:K135, "no"))/(COUNTIF($I$2:$I$210, "no"))</f>
        <v>0</v>
      </c>
    </row>
    <row r="136" spans="1:12" x14ac:dyDescent="0.2">
      <c r="A136" t="s">
        <v>528</v>
      </c>
      <c r="B136" s="11" t="s">
        <v>529</v>
      </c>
      <c r="C136">
        <v>1</v>
      </c>
      <c r="D136">
        <v>243</v>
      </c>
      <c r="E136">
        <v>1</v>
      </c>
      <c r="F136">
        <v>246</v>
      </c>
      <c r="G136" s="11">
        <v>357</v>
      </c>
      <c r="H136" s="6">
        <v>2.2999999999999999E-104</v>
      </c>
      <c r="I136" s="11" t="str">
        <f>IF(ISERROR(MATCH(A136,Sheet0!$A$2:$A$215,0)),"no","yes")</f>
        <v>yes</v>
      </c>
      <c r="J136" s="8">
        <f>(COUNTIF($I$2:I136, "no"))/(COUNTIF($I$2:$I$210, "no"))</f>
        <v>0</v>
      </c>
      <c r="K136" s="8">
        <f>COUNTIF($I$2:I136,"yes")/214</f>
        <v>0.63084112149532712</v>
      </c>
      <c r="L136" s="8">
        <f>(COUNTIF($I$2:K136, "no"))/(COUNTIF($I$2:$I$210, "no"))</f>
        <v>0</v>
      </c>
    </row>
    <row r="137" spans="1:12" x14ac:dyDescent="0.2">
      <c r="A137" t="s">
        <v>251</v>
      </c>
      <c r="B137" s="11" t="s">
        <v>252</v>
      </c>
      <c r="C137">
        <v>1</v>
      </c>
      <c r="D137">
        <v>243</v>
      </c>
      <c r="E137">
        <v>1</v>
      </c>
      <c r="F137">
        <v>246</v>
      </c>
      <c r="G137" s="11">
        <v>357</v>
      </c>
      <c r="H137" s="6">
        <v>2.2999999999999999E-104</v>
      </c>
      <c r="I137" s="11" t="str">
        <f>IF(ISERROR(MATCH(A137,Sheet0!$A$2:$A$215,0)),"no","yes")</f>
        <v>yes</v>
      </c>
      <c r="J137" s="8">
        <f>(COUNTIF($I$2:I137, "no"))/(COUNTIF($I$2:$I$210, "no"))</f>
        <v>0</v>
      </c>
      <c r="K137" s="8">
        <f>COUNTIF($I$2:I137,"yes")/214</f>
        <v>0.63551401869158874</v>
      </c>
      <c r="L137" s="8">
        <f>(COUNTIF($I$2:K137, "no"))/(COUNTIF($I$2:$I$210, "no"))</f>
        <v>0</v>
      </c>
    </row>
    <row r="138" spans="1:12" x14ac:dyDescent="0.2">
      <c r="A138" t="s">
        <v>554</v>
      </c>
      <c r="B138" s="11" t="s">
        <v>555</v>
      </c>
      <c r="C138">
        <v>1</v>
      </c>
      <c r="D138">
        <v>243</v>
      </c>
      <c r="E138">
        <v>1</v>
      </c>
      <c r="F138">
        <v>246</v>
      </c>
      <c r="G138" s="11">
        <v>357</v>
      </c>
      <c r="H138" s="6">
        <v>2.2999999999999999E-104</v>
      </c>
      <c r="I138" s="11" t="str">
        <f>IF(ISERROR(MATCH(A138,Sheet0!$A$2:$A$215,0)),"no","yes")</f>
        <v>yes</v>
      </c>
      <c r="J138" s="8">
        <f>(COUNTIF($I$2:I138, "no"))/(COUNTIF($I$2:$I$210, "no"))</f>
        <v>0</v>
      </c>
      <c r="K138" s="8">
        <f>COUNTIF($I$2:I138,"yes")/214</f>
        <v>0.64018691588785048</v>
      </c>
      <c r="L138" s="8">
        <f>(COUNTIF($I$2:K138, "no"))/(COUNTIF($I$2:$I$210, "no"))</f>
        <v>0</v>
      </c>
    </row>
    <row r="139" spans="1:12" x14ac:dyDescent="0.2">
      <c r="A139" t="s">
        <v>622</v>
      </c>
      <c r="B139" s="11" t="s">
        <v>623</v>
      </c>
      <c r="C139">
        <v>1</v>
      </c>
      <c r="D139">
        <v>243</v>
      </c>
      <c r="E139">
        <v>1</v>
      </c>
      <c r="F139">
        <v>246</v>
      </c>
      <c r="G139" s="11">
        <v>357</v>
      </c>
      <c r="H139" s="6">
        <v>2.2999999999999999E-104</v>
      </c>
      <c r="I139" s="11" t="str">
        <f>IF(ISERROR(MATCH(A139,Sheet0!$A$2:$A$215,0)),"no","yes")</f>
        <v>yes</v>
      </c>
      <c r="J139" s="8">
        <f>(COUNTIF($I$2:I139, "no"))/(COUNTIF($I$2:$I$210, "no"))</f>
        <v>0</v>
      </c>
      <c r="K139" s="8">
        <f>COUNTIF($I$2:I139,"yes")/214</f>
        <v>0.64485981308411211</v>
      </c>
      <c r="L139" s="8">
        <f>(COUNTIF($I$2:K139, "no"))/(COUNTIF($I$2:$I$210, "no"))</f>
        <v>0</v>
      </c>
    </row>
    <row r="140" spans="1:12" x14ac:dyDescent="0.2">
      <c r="A140" t="s">
        <v>398</v>
      </c>
      <c r="B140" s="11" t="s">
        <v>399</v>
      </c>
      <c r="C140">
        <v>1</v>
      </c>
      <c r="D140">
        <v>243</v>
      </c>
      <c r="E140">
        <v>1</v>
      </c>
      <c r="F140">
        <v>246</v>
      </c>
      <c r="G140" s="11">
        <v>351.5</v>
      </c>
      <c r="H140" s="6">
        <v>9.9999999999999993E-103</v>
      </c>
      <c r="I140" s="11" t="str">
        <f>IF(ISERROR(MATCH(A140,Sheet0!$A$2:$A$215,0)),"no","yes")</f>
        <v>yes</v>
      </c>
      <c r="J140" s="8">
        <f>(COUNTIF($I$2:I140, "no"))/(COUNTIF($I$2:$I$210, "no"))</f>
        <v>0</v>
      </c>
      <c r="K140" s="8">
        <f>COUNTIF($I$2:I140,"yes")/214</f>
        <v>0.64953271028037385</v>
      </c>
      <c r="L140" s="8">
        <f>(COUNTIF($I$2:K140, "no"))/(COUNTIF($I$2:$I$210, "no"))</f>
        <v>0</v>
      </c>
    </row>
    <row r="141" spans="1:12" x14ac:dyDescent="0.2">
      <c r="A141" t="s">
        <v>331</v>
      </c>
      <c r="B141" s="11" t="s">
        <v>332</v>
      </c>
      <c r="C141">
        <v>1</v>
      </c>
      <c r="D141">
        <v>243</v>
      </c>
      <c r="E141">
        <v>1</v>
      </c>
      <c r="F141">
        <v>246</v>
      </c>
      <c r="G141" s="11">
        <v>351.5</v>
      </c>
      <c r="H141" s="6">
        <v>9.9999999999999993E-103</v>
      </c>
      <c r="I141" s="11" t="str">
        <f>IF(ISERROR(MATCH(A141,Sheet0!$A$2:$A$215,0)),"no","yes")</f>
        <v>yes</v>
      </c>
      <c r="J141" s="8">
        <f>(COUNTIF($I$2:I141, "no"))/(COUNTIF($I$2:$I$210, "no"))</f>
        <v>0</v>
      </c>
      <c r="K141" s="8">
        <f>COUNTIF($I$2:I141,"yes")/214</f>
        <v>0.65420560747663548</v>
      </c>
      <c r="L141" s="8">
        <f>(COUNTIF($I$2:K141, "no"))/(COUNTIF($I$2:$I$210, "no"))</f>
        <v>0</v>
      </c>
    </row>
    <row r="142" spans="1:12" x14ac:dyDescent="0.2">
      <c r="A142" t="s">
        <v>611</v>
      </c>
      <c r="B142" s="11" t="s">
        <v>612</v>
      </c>
      <c r="C142">
        <v>1</v>
      </c>
      <c r="D142">
        <v>239</v>
      </c>
      <c r="E142">
        <v>1</v>
      </c>
      <c r="F142">
        <v>246</v>
      </c>
      <c r="G142" s="11">
        <v>346.1</v>
      </c>
      <c r="H142" s="6">
        <v>4.1000000000000003E-101</v>
      </c>
      <c r="I142" s="11" t="str">
        <f>IF(ISERROR(MATCH(A142,Sheet0!$A$2:$A$215,0)),"no","yes")</f>
        <v>yes</v>
      </c>
      <c r="J142" s="8">
        <f>(COUNTIF($I$2:I142, "no"))/(COUNTIF($I$2:$I$210, "no"))</f>
        <v>0</v>
      </c>
      <c r="K142" s="8">
        <f>COUNTIF($I$2:I142,"yes")/214</f>
        <v>0.65887850467289721</v>
      </c>
      <c r="L142" s="8">
        <f>(COUNTIF($I$2:K142, "no"))/(COUNTIF($I$2:$I$210, "no"))</f>
        <v>0</v>
      </c>
    </row>
    <row r="143" spans="1:12" x14ac:dyDescent="0.2">
      <c r="A143" t="s">
        <v>301</v>
      </c>
      <c r="B143" s="11" t="s">
        <v>302</v>
      </c>
      <c r="C143">
        <v>1</v>
      </c>
      <c r="D143">
        <v>243</v>
      </c>
      <c r="E143">
        <v>1</v>
      </c>
      <c r="F143">
        <v>246</v>
      </c>
      <c r="G143" s="11">
        <v>345.4</v>
      </c>
      <c r="H143" s="6">
        <v>6.7999999999999998E-101</v>
      </c>
      <c r="I143" s="11" t="str">
        <f>IF(ISERROR(MATCH(A143,Sheet0!$A$2:$A$215,0)),"no","yes")</f>
        <v>yes</v>
      </c>
      <c r="J143" s="8">
        <f>(COUNTIF($I$2:I143, "no"))/(COUNTIF($I$2:$I$210, "no"))</f>
        <v>0</v>
      </c>
      <c r="K143" s="8">
        <f>COUNTIF($I$2:I143,"yes")/214</f>
        <v>0.66355140186915884</v>
      </c>
      <c r="L143" s="8">
        <f>(COUNTIF($I$2:K143, "no"))/(COUNTIF($I$2:$I$210, "no"))</f>
        <v>0</v>
      </c>
    </row>
    <row r="144" spans="1:12" x14ac:dyDescent="0.2">
      <c r="A144" t="s">
        <v>309</v>
      </c>
      <c r="B144" s="11" t="s">
        <v>310</v>
      </c>
      <c r="C144">
        <v>7</v>
      </c>
      <c r="D144">
        <v>246</v>
      </c>
      <c r="E144">
        <v>1</v>
      </c>
      <c r="F144">
        <v>246</v>
      </c>
      <c r="G144" s="11">
        <v>344.8</v>
      </c>
      <c r="H144" s="6">
        <v>1E-100</v>
      </c>
      <c r="I144" s="11" t="str">
        <f>IF(ISERROR(MATCH(A144,Sheet0!$A$2:$A$215,0)),"no","yes")</f>
        <v>yes</v>
      </c>
      <c r="J144" s="8">
        <f>(COUNTIF($I$2:I144, "no"))/(COUNTIF($I$2:$I$210, "no"))</f>
        <v>0</v>
      </c>
      <c r="K144" s="8">
        <f>COUNTIF($I$2:I144,"yes")/214</f>
        <v>0.66822429906542058</v>
      </c>
      <c r="L144" s="8">
        <f>(COUNTIF($I$2:K144, "no"))/(COUNTIF($I$2:$I$210, "no"))</f>
        <v>0</v>
      </c>
    </row>
    <row r="145" spans="1:12" x14ac:dyDescent="0.2">
      <c r="A145" t="s">
        <v>425</v>
      </c>
      <c r="B145" s="11" t="s">
        <v>426</v>
      </c>
      <c r="C145">
        <v>1</v>
      </c>
      <c r="D145">
        <v>234</v>
      </c>
      <c r="E145">
        <v>1</v>
      </c>
      <c r="F145">
        <v>246</v>
      </c>
      <c r="G145" s="11">
        <v>344.8</v>
      </c>
      <c r="H145" s="6">
        <v>1.0999999999999999E-100</v>
      </c>
      <c r="I145" s="11" t="str">
        <f>IF(ISERROR(MATCH(A145,Sheet0!$A$2:$A$215,0)),"no","yes")</f>
        <v>yes</v>
      </c>
      <c r="J145" s="8">
        <f>(COUNTIF($I$2:I145, "no"))/(COUNTIF($I$2:$I$210, "no"))</f>
        <v>0</v>
      </c>
      <c r="K145" s="8">
        <f>COUNTIF($I$2:I145,"yes")/214</f>
        <v>0.67289719626168221</v>
      </c>
      <c r="L145" s="8">
        <f>(COUNTIF($I$2:K145, "no"))/(COUNTIF($I$2:$I$210, "no"))</f>
        <v>0</v>
      </c>
    </row>
    <row r="146" spans="1:12" x14ac:dyDescent="0.2">
      <c r="A146" t="s">
        <v>593</v>
      </c>
      <c r="B146" s="11" t="s">
        <v>594</v>
      </c>
      <c r="C146">
        <v>1</v>
      </c>
      <c r="D146">
        <v>234</v>
      </c>
      <c r="E146">
        <v>1</v>
      </c>
      <c r="F146">
        <v>246</v>
      </c>
      <c r="G146" s="11">
        <v>344</v>
      </c>
      <c r="H146" s="6">
        <v>1.9E-100</v>
      </c>
      <c r="I146" s="11" t="str">
        <f>IF(ISERROR(MATCH(A146,Sheet0!$A$2:$A$215,0)),"no","yes")</f>
        <v>yes</v>
      </c>
      <c r="J146" s="8">
        <f>(COUNTIF($I$2:I146, "no"))/(COUNTIF($I$2:$I$210, "no"))</f>
        <v>0</v>
      </c>
      <c r="K146" s="8">
        <f>COUNTIF($I$2:I146,"yes")/214</f>
        <v>0.67757009345794394</v>
      </c>
      <c r="L146" s="8">
        <f>(COUNTIF($I$2:K146, "no"))/(COUNTIF($I$2:$I$210, "no"))</f>
        <v>0</v>
      </c>
    </row>
    <row r="147" spans="1:12" x14ac:dyDescent="0.2">
      <c r="A147" t="s">
        <v>417</v>
      </c>
      <c r="B147" s="11" t="s">
        <v>418</v>
      </c>
      <c r="C147">
        <v>1</v>
      </c>
      <c r="D147">
        <v>236</v>
      </c>
      <c r="E147">
        <v>1</v>
      </c>
      <c r="F147">
        <v>246</v>
      </c>
      <c r="G147" s="11">
        <v>343.9</v>
      </c>
      <c r="H147" s="6">
        <v>2E-100</v>
      </c>
      <c r="I147" s="11" t="str">
        <f>IF(ISERROR(MATCH(A147,Sheet0!$A$2:$A$215,0)),"no","yes")</f>
        <v>yes</v>
      </c>
      <c r="J147" s="8">
        <f>(COUNTIF($I$2:I147, "no"))/(COUNTIF($I$2:$I$210, "no"))</f>
        <v>0</v>
      </c>
      <c r="K147" s="8">
        <f>COUNTIF($I$2:I147,"yes")/214</f>
        <v>0.68224299065420557</v>
      </c>
      <c r="L147" s="8">
        <f>(COUNTIF($I$2:K147, "no"))/(COUNTIF($I$2:$I$210, "no"))</f>
        <v>0</v>
      </c>
    </row>
    <row r="148" spans="1:12" x14ac:dyDescent="0.2">
      <c r="A148" t="s">
        <v>261</v>
      </c>
      <c r="B148" s="11" t="s">
        <v>262</v>
      </c>
      <c r="C148">
        <v>1</v>
      </c>
      <c r="D148">
        <v>235</v>
      </c>
      <c r="E148">
        <v>1</v>
      </c>
      <c r="F148">
        <v>246</v>
      </c>
      <c r="G148" s="11">
        <v>343.1</v>
      </c>
      <c r="H148" s="6">
        <v>3.3E-100</v>
      </c>
      <c r="I148" s="11" t="str">
        <f>IF(ISERROR(MATCH(A148,Sheet0!$A$2:$A$215,0)),"no","yes")</f>
        <v>yes</v>
      </c>
      <c r="J148" s="8">
        <f>(COUNTIF($I$2:I148, "no"))/(COUNTIF($I$2:$I$210, "no"))</f>
        <v>0</v>
      </c>
      <c r="K148" s="8">
        <f>COUNTIF($I$2:I148,"yes")/214</f>
        <v>0.68691588785046731</v>
      </c>
      <c r="L148" s="8">
        <f>(COUNTIF($I$2:K148, "no"))/(COUNTIF($I$2:$I$210, "no"))</f>
        <v>0</v>
      </c>
    </row>
    <row r="149" spans="1:12" x14ac:dyDescent="0.2">
      <c r="A149" t="s">
        <v>740</v>
      </c>
      <c r="B149" s="11" t="s">
        <v>741</v>
      </c>
      <c r="C149">
        <v>44</v>
      </c>
      <c r="D149">
        <v>278</v>
      </c>
      <c r="E149">
        <v>1</v>
      </c>
      <c r="F149">
        <v>246</v>
      </c>
      <c r="G149" s="11">
        <v>341.9</v>
      </c>
      <c r="H149" s="6">
        <v>7.9000000000000004E-100</v>
      </c>
      <c r="I149" s="11" t="str">
        <f>IF(ISERROR(MATCH(A149,Sheet0!$A$2:$A$215,0)),"no","yes")</f>
        <v>yes</v>
      </c>
      <c r="J149" s="8">
        <f>(COUNTIF($I$2:I149, "no"))/(COUNTIF($I$2:$I$210, "no"))</f>
        <v>0</v>
      </c>
      <c r="K149" s="8">
        <f>COUNTIF($I$2:I149,"yes")/214</f>
        <v>0.69158878504672894</v>
      </c>
      <c r="L149" s="8">
        <f>(COUNTIF($I$2:K149, "no"))/(COUNTIF($I$2:$I$210, "no"))</f>
        <v>0</v>
      </c>
    </row>
    <row r="150" spans="1:12" x14ac:dyDescent="0.2">
      <c r="A150" t="s">
        <v>716</v>
      </c>
      <c r="B150" s="11" t="s">
        <v>717</v>
      </c>
      <c r="C150">
        <v>1</v>
      </c>
      <c r="D150">
        <v>234</v>
      </c>
      <c r="E150">
        <v>1</v>
      </c>
      <c r="F150">
        <v>246</v>
      </c>
      <c r="G150" s="11">
        <v>340.6</v>
      </c>
      <c r="H150" s="6">
        <v>1.8999999999999998E-99</v>
      </c>
      <c r="I150" s="11" t="str">
        <f>IF(ISERROR(MATCH(A150,Sheet0!$A$2:$A$215,0)),"no","yes")</f>
        <v>yes</v>
      </c>
      <c r="J150" s="8">
        <f>(COUNTIF($I$2:I150, "no"))/(COUNTIF($I$2:$I$210, "no"))</f>
        <v>0</v>
      </c>
      <c r="K150" s="8">
        <f>COUNTIF($I$2:I150,"yes")/214</f>
        <v>0.69626168224299068</v>
      </c>
      <c r="L150" s="8">
        <f>(COUNTIF($I$2:K150, "no"))/(COUNTIF($I$2:$I$210, "no"))</f>
        <v>0</v>
      </c>
    </row>
    <row r="151" spans="1:12" x14ac:dyDescent="0.2">
      <c r="A151" t="s">
        <v>99</v>
      </c>
      <c r="B151" s="11" t="s">
        <v>100</v>
      </c>
      <c r="C151">
        <v>6</v>
      </c>
      <c r="D151">
        <v>246</v>
      </c>
      <c r="E151">
        <v>1</v>
      </c>
      <c r="F151">
        <v>246</v>
      </c>
      <c r="G151" s="11">
        <v>329.2</v>
      </c>
      <c r="H151" s="6">
        <v>5.0999999999999997E-96</v>
      </c>
      <c r="I151" s="11" t="str">
        <f>IF(ISERROR(MATCH(A151,Sheet0!$A$2:$A$215,0)),"no","yes")</f>
        <v>yes</v>
      </c>
      <c r="J151" s="8">
        <f>(COUNTIF($I$2:I151, "no"))/(COUNTIF($I$2:$I$210, "no"))</f>
        <v>0</v>
      </c>
      <c r="K151" s="8">
        <f>COUNTIF($I$2:I151,"yes")/214</f>
        <v>0.7009345794392523</v>
      </c>
      <c r="L151" s="8">
        <f>(COUNTIF($I$2:K151, "no"))/(COUNTIF($I$2:$I$210, "no"))</f>
        <v>0</v>
      </c>
    </row>
    <row r="152" spans="1:12" x14ac:dyDescent="0.2">
      <c r="A152" t="s">
        <v>650</v>
      </c>
      <c r="B152" s="11" t="s">
        <v>651</v>
      </c>
      <c r="C152">
        <v>1</v>
      </c>
      <c r="D152">
        <v>233</v>
      </c>
      <c r="E152">
        <v>1</v>
      </c>
      <c r="F152">
        <v>246</v>
      </c>
      <c r="G152" s="11">
        <v>328.4</v>
      </c>
      <c r="H152" s="6">
        <v>9.0000000000000004E-96</v>
      </c>
      <c r="I152" s="11" t="str">
        <f>IF(ISERROR(MATCH(A152,Sheet0!$A$2:$A$215,0)),"no","yes")</f>
        <v>yes</v>
      </c>
      <c r="J152" s="8">
        <f>(COUNTIF($I$2:I152, "no"))/(COUNTIF($I$2:$I$210, "no"))</f>
        <v>0</v>
      </c>
      <c r="K152" s="8">
        <f>COUNTIF($I$2:I152,"yes")/214</f>
        <v>0.70560747663551404</v>
      </c>
      <c r="L152" s="8">
        <f>(COUNTIF($I$2:K152, "no"))/(COUNTIF($I$2:$I$210, "no"))</f>
        <v>0</v>
      </c>
    </row>
    <row r="153" spans="1:12" x14ac:dyDescent="0.2">
      <c r="A153" t="s">
        <v>764</v>
      </c>
      <c r="B153" s="11" t="s">
        <v>765</v>
      </c>
      <c r="C153">
        <v>6</v>
      </c>
      <c r="D153">
        <v>244</v>
      </c>
      <c r="E153">
        <v>1</v>
      </c>
      <c r="F153">
        <v>246</v>
      </c>
      <c r="G153" s="11">
        <v>326.8</v>
      </c>
      <c r="H153" s="6">
        <v>2.7999999999999999E-95</v>
      </c>
      <c r="I153" s="11" t="str">
        <f>IF(ISERROR(MATCH(A153,Sheet0!$A$2:$A$215,0)),"no","yes")</f>
        <v>no</v>
      </c>
      <c r="J153" s="8">
        <f>(COUNTIF($I$2:I153, "no"))/(COUNTIF($I$2:$I$210, "no"))</f>
        <v>0.25</v>
      </c>
      <c r="K153" s="8">
        <f>COUNTIF($I$2:I153,"yes")/214</f>
        <v>0.70560747663551404</v>
      </c>
      <c r="L153" s="8">
        <f>(COUNTIF($I$2:K153, "no"))/(COUNTIF($I$2:$I$210, "no"))</f>
        <v>0.25</v>
      </c>
    </row>
    <row r="154" spans="1:12" x14ac:dyDescent="0.2">
      <c r="A154" t="s">
        <v>83</v>
      </c>
      <c r="B154" s="11" t="s">
        <v>84</v>
      </c>
      <c r="C154">
        <v>1</v>
      </c>
      <c r="D154">
        <v>243</v>
      </c>
      <c r="E154">
        <v>1</v>
      </c>
      <c r="F154">
        <v>246</v>
      </c>
      <c r="G154" s="11">
        <v>323.89999999999998</v>
      </c>
      <c r="H154" s="6">
        <v>2.1000000000000001E-94</v>
      </c>
      <c r="I154" s="11" t="str">
        <f>IF(ISERROR(MATCH(A154,Sheet0!$A$2:$A$215,0)),"no","yes")</f>
        <v>yes</v>
      </c>
      <c r="J154" s="8">
        <f>(COUNTIF($I$2:I154, "no"))/(COUNTIF($I$2:$I$210, "no"))</f>
        <v>0.25</v>
      </c>
      <c r="K154" s="8">
        <f>COUNTIF($I$2:I154,"yes")/214</f>
        <v>0.71028037383177567</v>
      </c>
      <c r="L154" s="8">
        <f>(COUNTIF($I$2:K154, "no"))/(COUNTIF($I$2:$I$210, "no"))</f>
        <v>0.25</v>
      </c>
    </row>
    <row r="155" spans="1:12" x14ac:dyDescent="0.2">
      <c r="A155" t="s">
        <v>679</v>
      </c>
      <c r="B155" s="11" t="s">
        <v>680</v>
      </c>
      <c r="C155">
        <v>1</v>
      </c>
      <c r="D155">
        <v>235</v>
      </c>
      <c r="E155">
        <v>1</v>
      </c>
      <c r="F155">
        <v>246</v>
      </c>
      <c r="G155" s="11">
        <v>322.5</v>
      </c>
      <c r="H155" s="6">
        <v>5.4000000000000002E-94</v>
      </c>
      <c r="I155" s="11" t="str">
        <f>IF(ISERROR(MATCH(A155,Sheet0!$A$2:$A$215,0)),"no","yes")</f>
        <v>yes</v>
      </c>
      <c r="J155" s="8">
        <f>(COUNTIF($I$2:I155, "no"))/(COUNTIF($I$2:$I$210, "no"))</f>
        <v>0.25</v>
      </c>
      <c r="K155" s="8">
        <f>COUNTIF($I$2:I155,"yes")/214</f>
        <v>0.71495327102803741</v>
      </c>
      <c r="L155" s="8">
        <f>(COUNTIF($I$2:K155, "no"))/(COUNTIF($I$2:$I$210, "no"))</f>
        <v>0.25</v>
      </c>
    </row>
    <row r="156" spans="1:12" x14ac:dyDescent="0.2">
      <c r="A156" t="s">
        <v>538</v>
      </c>
      <c r="B156" s="11" t="s">
        <v>539</v>
      </c>
      <c r="C156">
        <v>1</v>
      </c>
      <c r="D156">
        <v>243</v>
      </c>
      <c r="E156">
        <v>1</v>
      </c>
      <c r="F156">
        <v>246</v>
      </c>
      <c r="G156" s="11">
        <v>322.2</v>
      </c>
      <c r="H156" s="6">
        <v>6.4999999999999996E-94</v>
      </c>
      <c r="I156" s="11" t="str">
        <f>IF(ISERROR(MATCH(A156,Sheet0!$A$2:$A$215,0)),"no","yes")</f>
        <v>yes</v>
      </c>
      <c r="J156" s="8">
        <f>(COUNTIF($I$2:I156, "no"))/(COUNTIF($I$2:$I$210, "no"))</f>
        <v>0.25</v>
      </c>
      <c r="K156" s="8">
        <f>COUNTIF($I$2:I156,"yes")/214</f>
        <v>0.71962616822429903</v>
      </c>
      <c r="L156" s="8">
        <f>(COUNTIF($I$2:K156, "no"))/(COUNTIF($I$2:$I$210, "no"))</f>
        <v>0.25</v>
      </c>
    </row>
    <row r="157" spans="1:12" x14ac:dyDescent="0.2">
      <c r="A157" t="s">
        <v>191</v>
      </c>
      <c r="B157" s="11" t="s">
        <v>192</v>
      </c>
      <c r="C157">
        <v>1</v>
      </c>
      <c r="D157">
        <v>238</v>
      </c>
      <c r="E157">
        <v>1</v>
      </c>
      <c r="F157">
        <v>246</v>
      </c>
      <c r="G157" s="11">
        <v>314.5</v>
      </c>
      <c r="H157" s="6">
        <v>1.3999999999999999E-91</v>
      </c>
      <c r="I157" s="11" t="str">
        <f>IF(ISERROR(MATCH(A157,Sheet0!$A$2:$A$215,0)),"no","yes")</f>
        <v>yes</v>
      </c>
      <c r="J157" s="8">
        <f>(COUNTIF($I$2:I157, "no"))/(COUNTIF($I$2:$I$210, "no"))</f>
        <v>0.25</v>
      </c>
      <c r="K157" s="8">
        <f>COUNTIF($I$2:I157,"yes")/214</f>
        <v>0.72429906542056077</v>
      </c>
      <c r="L157" s="8">
        <f>(COUNTIF($I$2:K157, "no"))/(COUNTIF($I$2:$I$210, "no"))</f>
        <v>0.25</v>
      </c>
    </row>
    <row r="158" spans="1:12" x14ac:dyDescent="0.2">
      <c r="A158" t="s">
        <v>154</v>
      </c>
      <c r="B158" s="11" t="s">
        <v>155</v>
      </c>
      <c r="C158">
        <v>1</v>
      </c>
      <c r="D158">
        <v>240</v>
      </c>
      <c r="E158">
        <v>1</v>
      </c>
      <c r="F158">
        <v>246</v>
      </c>
      <c r="G158" s="11">
        <v>314</v>
      </c>
      <c r="H158" s="6">
        <v>2E-91</v>
      </c>
      <c r="I158" s="11" t="str">
        <f>IF(ISERROR(MATCH(A158,Sheet0!$A$2:$A$215,0)),"no","yes")</f>
        <v>yes</v>
      </c>
      <c r="J158" s="8">
        <f>(COUNTIF($I$2:I158, "no"))/(COUNTIF($I$2:$I$210, "no"))</f>
        <v>0.25</v>
      </c>
      <c r="K158" s="8">
        <f>COUNTIF($I$2:I158,"yes")/214</f>
        <v>0.7289719626168224</v>
      </c>
      <c r="L158" s="8">
        <f>(COUNTIF($I$2:K158, "no"))/(COUNTIF($I$2:$I$210, "no"))</f>
        <v>0.25</v>
      </c>
    </row>
    <row r="159" spans="1:12" x14ac:dyDescent="0.2">
      <c r="A159" t="s">
        <v>167</v>
      </c>
      <c r="B159" s="11" t="s">
        <v>168</v>
      </c>
      <c r="C159">
        <v>1</v>
      </c>
      <c r="D159">
        <v>235</v>
      </c>
      <c r="E159">
        <v>1</v>
      </c>
      <c r="F159">
        <v>246</v>
      </c>
      <c r="G159" s="11">
        <v>312</v>
      </c>
      <c r="H159" s="6">
        <v>8.0000000000000002E-91</v>
      </c>
      <c r="I159" s="11" t="str">
        <f>IF(ISERROR(MATCH(A159,Sheet0!$A$2:$A$215,0)),"no","yes")</f>
        <v>yes</v>
      </c>
      <c r="J159" s="8">
        <f>(COUNTIF($I$2:I159, "no"))/(COUNTIF($I$2:$I$210, "no"))</f>
        <v>0.25</v>
      </c>
      <c r="K159" s="8">
        <f>COUNTIF($I$2:I159,"yes")/214</f>
        <v>0.73364485981308414</v>
      </c>
      <c r="L159" s="8">
        <f>(COUNTIF($I$2:K159, "no"))/(COUNTIF($I$2:$I$210, "no"))</f>
        <v>0.25</v>
      </c>
    </row>
    <row r="160" spans="1:12" x14ac:dyDescent="0.2">
      <c r="A160" t="s">
        <v>656</v>
      </c>
      <c r="B160" s="11" t="s">
        <v>657</v>
      </c>
      <c r="C160">
        <v>1</v>
      </c>
      <c r="D160">
        <v>244</v>
      </c>
      <c r="E160">
        <v>1</v>
      </c>
      <c r="F160">
        <v>246</v>
      </c>
      <c r="G160" s="11">
        <v>308.8</v>
      </c>
      <c r="H160" s="6">
        <v>7.4000000000000004E-90</v>
      </c>
      <c r="I160" s="11" t="str">
        <f>IF(ISERROR(MATCH(A160,Sheet0!$A$2:$A$215,0)),"no","yes")</f>
        <v>yes</v>
      </c>
      <c r="J160" s="8">
        <f>(COUNTIF($I$2:I160, "no"))/(COUNTIF($I$2:$I$210, "no"))</f>
        <v>0.25</v>
      </c>
      <c r="K160" s="8">
        <f>COUNTIF($I$2:I160,"yes")/214</f>
        <v>0.73831775700934577</v>
      </c>
      <c r="L160" s="8">
        <f>(COUNTIF($I$2:K160, "no"))/(COUNTIF($I$2:$I$210, "no"))</f>
        <v>0.25</v>
      </c>
    </row>
    <row r="161" spans="1:12" x14ac:dyDescent="0.2">
      <c r="A161" t="s">
        <v>494</v>
      </c>
      <c r="B161" s="11" t="s">
        <v>495</v>
      </c>
      <c r="C161">
        <v>1</v>
      </c>
      <c r="D161">
        <v>238</v>
      </c>
      <c r="E161">
        <v>1</v>
      </c>
      <c r="F161">
        <v>246</v>
      </c>
      <c r="G161" s="11">
        <v>308.5</v>
      </c>
      <c r="H161" s="6">
        <v>8.7999999999999994E-90</v>
      </c>
      <c r="I161" s="11" t="str">
        <f>IF(ISERROR(MATCH(A161,Sheet0!$A$2:$A$215,0)),"no","yes")</f>
        <v>yes</v>
      </c>
      <c r="J161" s="8">
        <f>(COUNTIF($I$2:I161, "no"))/(COUNTIF($I$2:$I$210, "no"))</f>
        <v>0.25</v>
      </c>
      <c r="K161" s="8">
        <f>COUNTIF($I$2:I161,"yes")/214</f>
        <v>0.7429906542056075</v>
      </c>
      <c r="L161" s="8">
        <f>(COUNTIF($I$2:K161, "no"))/(COUNTIF($I$2:$I$210, "no"))</f>
        <v>0.25</v>
      </c>
    </row>
    <row r="162" spans="1:12" x14ac:dyDescent="0.2">
      <c r="A162" t="s">
        <v>58</v>
      </c>
      <c r="B162" s="11" t="s">
        <v>59</v>
      </c>
      <c r="C162">
        <v>28</v>
      </c>
      <c r="D162">
        <v>262</v>
      </c>
      <c r="E162">
        <v>1</v>
      </c>
      <c r="F162">
        <v>246</v>
      </c>
      <c r="G162" s="11">
        <v>306.60000000000002</v>
      </c>
      <c r="H162" s="6">
        <v>3.2999999999999997E-89</v>
      </c>
      <c r="I162" s="11" t="str">
        <f>IF(ISERROR(MATCH(A162,Sheet0!$A$2:$A$215,0)),"no","yes")</f>
        <v>yes</v>
      </c>
      <c r="J162" s="8">
        <f>(COUNTIF($I$2:I162, "no"))/(COUNTIF($I$2:$I$210, "no"))</f>
        <v>0.25</v>
      </c>
      <c r="K162" s="8">
        <f>COUNTIF($I$2:I162,"yes")/214</f>
        <v>0.74766355140186913</v>
      </c>
      <c r="L162" s="8">
        <f>(COUNTIF($I$2:K162, "no"))/(COUNTIF($I$2:$I$210, "no"))</f>
        <v>0.25</v>
      </c>
    </row>
    <row r="163" spans="1:12" x14ac:dyDescent="0.2">
      <c r="A163" t="s">
        <v>50</v>
      </c>
      <c r="B163" s="11" t="s">
        <v>51</v>
      </c>
      <c r="C163">
        <v>1</v>
      </c>
      <c r="D163">
        <v>238</v>
      </c>
      <c r="E163">
        <v>1</v>
      </c>
      <c r="F163">
        <v>246</v>
      </c>
      <c r="G163" s="11">
        <v>304.8</v>
      </c>
      <c r="H163" s="6">
        <v>1.2E-88</v>
      </c>
      <c r="I163" s="11" t="str">
        <f>IF(ISERROR(MATCH(A163,Sheet0!$A$2:$A$215,0)),"no","yes")</f>
        <v>yes</v>
      </c>
      <c r="J163" s="8">
        <f>(COUNTIF($I$2:I163, "no"))/(COUNTIF($I$2:$I$210, "no"))</f>
        <v>0.25</v>
      </c>
      <c r="K163" s="8">
        <f>COUNTIF($I$2:I163,"yes")/214</f>
        <v>0.75233644859813087</v>
      </c>
      <c r="L163" s="8">
        <f>(COUNTIF($I$2:K163, "no"))/(COUNTIF($I$2:$I$210, "no"))</f>
        <v>0.25</v>
      </c>
    </row>
    <row r="164" spans="1:12" x14ac:dyDescent="0.2">
      <c r="A164" t="s">
        <v>377</v>
      </c>
      <c r="B164" s="11" t="s">
        <v>378</v>
      </c>
      <c r="C164">
        <v>13</v>
      </c>
      <c r="D164">
        <v>247</v>
      </c>
      <c r="E164">
        <v>1</v>
      </c>
      <c r="F164">
        <v>246</v>
      </c>
      <c r="G164" s="11">
        <v>303</v>
      </c>
      <c r="H164" s="6">
        <v>3.9999999999999997E-88</v>
      </c>
      <c r="I164" s="11" t="str">
        <f>IF(ISERROR(MATCH(A164,Sheet0!$A$2:$A$215,0)),"no","yes")</f>
        <v>yes</v>
      </c>
      <c r="J164" s="8">
        <f>(COUNTIF($I$2:I164, "no"))/(COUNTIF($I$2:$I$210, "no"))</f>
        <v>0.25</v>
      </c>
      <c r="K164" s="8">
        <f>COUNTIF($I$2:I164,"yes")/214</f>
        <v>0.7570093457943925</v>
      </c>
      <c r="L164" s="8">
        <f>(COUNTIF($I$2:K164, "no"))/(COUNTIF($I$2:$I$210, "no"))</f>
        <v>0.25</v>
      </c>
    </row>
    <row r="165" spans="1:12" x14ac:dyDescent="0.2">
      <c r="A165" t="s">
        <v>700</v>
      </c>
      <c r="B165" s="11" t="s">
        <v>701</v>
      </c>
      <c r="C165">
        <v>5</v>
      </c>
      <c r="D165">
        <v>244</v>
      </c>
      <c r="E165">
        <v>1</v>
      </c>
      <c r="F165">
        <v>246</v>
      </c>
      <c r="G165" s="11">
        <v>302.7</v>
      </c>
      <c r="H165" s="6">
        <v>4.9000000000000003E-88</v>
      </c>
      <c r="I165" s="11" t="str">
        <f>IF(ISERROR(MATCH(A165,Sheet0!$A$2:$A$215,0)),"no","yes")</f>
        <v>yes</v>
      </c>
      <c r="J165" s="8">
        <f>(COUNTIF($I$2:I165, "no"))/(COUNTIF($I$2:$I$210, "no"))</f>
        <v>0.25</v>
      </c>
      <c r="K165" s="8">
        <f>COUNTIF($I$2:I165,"yes")/214</f>
        <v>0.76168224299065423</v>
      </c>
      <c r="L165" s="8">
        <f>(COUNTIF($I$2:K165, "no"))/(COUNTIF($I$2:$I$210, "no"))</f>
        <v>0.25</v>
      </c>
    </row>
    <row r="166" spans="1:12" x14ac:dyDescent="0.2">
      <c r="A166" t="s">
        <v>178</v>
      </c>
      <c r="B166" s="11" t="s">
        <v>179</v>
      </c>
      <c r="C166">
        <v>22</v>
      </c>
      <c r="D166">
        <v>255</v>
      </c>
      <c r="E166">
        <v>1</v>
      </c>
      <c r="F166">
        <v>246</v>
      </c>
      <c r="G166" s="11">
        <v>302.5</v>
      </c>
      <c r="H166" s="6">
        <v>5.8000000000000003E-88</v>
      </c>
      <c r="I166" s="11" t="str">
        <f>IF(ISERROR(MATCH(A166,Sheet0!$A$2:$A$215,0)),"no","yes")</f>
        <v>yes</v>
      </c>
      <c r="J166" s="8">
        <f>(COUNTIF($I$2:I166, "no"))/(COUNTIF($I$2:$I$210, "no"))</f>
        <v>0.25</v>
      </c>
      <c r="K166" s="8">
        <f>COUNTIF($I$2:I166,"yes")/214</f>
        <v>0.76635514018691586</v>
      </c>
      <c r="L166" s="8">
        <f>(COUNTIF($I$2:K166, "no"))/(COUNTIF($I$2:$I$210, "no"))</f>
        <v>0.25</v>
      </c>
    </row>
    <row r="167" spans="1:12" x14ac:dyDescent="0.2">
      <c r="A167" t="s">
        <v>503</v>
      </c>
      <c r="B167" s="11" t="s">
        <v>504</v>
      </c>
      <c r="C167">
        <v>13</v>
      </c>
      <c r="D167">
        <v>247</v>
      </c>
      <c r="E167">
        <v>1</v>
      </c>
      <c r="F167">
        <v>246</v>
      </c>
      <c r="G167" s="11">
        <v>301</v>
      </c>
      <c r="H167" s="6">
        <v>1.5999999999999999E-87</v>
      </c>
      <c r="I167" s="11" t="str">
        <f>IF(ISERROR(MATCH(A167,Sheet0!$A$2:$A$215,0)),"no","yes")</f>
        <v>yes</v>
      </c>
      <c r="J167" s="8">
        <f>(COUNTIF($I$2:I167, "no"))/(COUNTIF($I$2:$I$210, "no"))</f>
        <v>0.25</v>
      </c>
      <c r="K167" s="8">
        <f>COUNTIF($I$2:I167,"yes")/214</f>
        <v>0.7710280373831776</v>
      </c>
      <c r="L167" s="8">
        <f>(COUNTIF($I$2:K167, "no"))/(COUNTIF($I$2:$I$210, "no"))</f>
        <v>0.25</v>
      </c>
    </row>
    <row r="168" spans="1:12" x14ac:dyDescent="0.2">
      <c r="A168" t="s">
        <v>722</v>
      </c>
      <c r="B168" s="11" t="s">
        <v>723</v>
      </c>
      <c r="C168">
        <v>8</v>
      </c>
      <c r="D168">
        <v>246</v>
      </c>
      <c r="E168">
        <v>1</v>
      </c>
      <c r="F168">
        <v>246</v>
      </c>
      <c r="G168" s="11">
        <v>299.8</v>
      </c>
      <c r="H168" s="6">
        <v>3.7000000000000002E-87</v>
      </c>
      <c r="I168" s="11" t="str">
        <f>IF(ISERROR(MATCH(A168,Sheet0!$A$2:$A$215,0)),"no","yes")</f>
        <v>yes</v>
      </c>
      <c r="J168" s="8">
        <f>(COUNTIF($I$2:I168, "no"))/(COUNTIF($I$2:$I$210, "no"))</f>
        <v>0.25</v>
      </c>
      <c r="K168" s="8">
        <f>COUNTIF($I$2:I168,"yes")/214</f>
        <v>0.77570093457943923</v>
      </c>
      <c r="L168" s="8">
        <f>(COUNTIF($I$2:K168, "no"))/(COUNTIF($I$2:$I$210, "no"))</f>
        <v>0.25</v>
      </c>
    </row>
    <row r="169" spans="1:12" x14ac:dyDescent="0.2">
      <c r="A169" t="s">
        <v>17</v>
      </c>
      <c r="B169" s="11" t="s">
        <v>18</v>
      </c>
      <c r="C169">
        <v>30</v>
      </c>
      <c r="D169">
        <v>264</v>
      </c>
      <c r="E169">
        <v>1</v>
      </c>
      <c r="F169">
        <v>246</v>
      </c>
      <c r="G169" s="11">
        <v>294.2</v>
      </c>
      <c r="H169" s="6">
        <v>1.6999999999999999E-85</v>
      </c>
      <c r="I169" s="11" t="str">
        <f>IF(ISERROR(MATCH(A169,Sheet0!$A$2:$A$215,0)),"no","yes")</f>
        <v>yes</v>
      </c>
      <c r="J169" s="8">
        <f>(COUNTIF($I$2:I169, "no"))/(COUNTIF($I$2:$I$210, "no"))</f>
        <v>0.25</v>
      </c>
      <c r="K169" s="8">
        <f>COUNTIF($I$2:I169,"yes")/214</f>
        <v>0.78037383177570097</v>
      </c>
      <c r="L169" s="8">
        <f>(COUNTIF($I$2:K169, "no"))/(COUNTIF($I$2:$I$210, "no"))</f>
        <v>0.25</v>
      </c>
    </row>
    <row r="170" spans="1:12" x14ac:dyDescent="0.2">
      <c r="A170" t="s">
        <v>666</v>
      </c>
      <c r="B170" s="11" t="s">
        <v>667</v>
      </c>
      <c r="C170">
        <v>10</v>
      </c>
      <c r="D170">
        <v>244</v>
      </c>
      <c r="E170">
        <v>1</v>
      </c>
      <c r="F170">
        <v>246</v>
      </c>
      <c r="G170" s="11">
        <v>293.3</v>
      </c>
      <c r="H170" s="6">
        <v>3.3999999999999998E-85</v>
      </c>
      <c r="I170" s="11" t="str">
        <f>IF(ISERROR(MATCH(A170,Sheet0!$A$2:$A$215,0)),"no","yes")</f>
        <v>yes</v>
      </c>
      <c r="J170" s="8">
        <f>(COUNTIF($I$2:I170, "no"))/(COUNTIF($I$2:$I$210, "no"))</f>
        <v>0.25</v>
      </c>
      <c r="K170" s="8">
        <f>COUNTIF($I$2:I170,"yes")/214</f>
        <v>0.78504672897196259</v>
      </c>
      <c r="L170" s="8">
        <f>(COUNTIF($I$2:K170, "no"))/(COUNTIF($I$2:$I$210, "no"))</f>
        <v>0.25</v>
      </c>
    </row>
    <row r="171" spans="1:12" x14ac:dyDescent="0.2">
      <c r="A171" t="s">
        <v>676</v>
      </c>
      <c r="B171" s="11" t="s">
        <v>677</v>
      </c>
      <c r="C171">
        <v>1</v>
      </c>
      <c r="D171">
        <v>242</v>
      </c>
      <c r="E171">
        <v>1</v>
      </c>
      <c r="F171">
        <v>246</v>
      </c>
      <c r="G171" s="11">
        <v>292.5</v>
      </c>
      <c r="H171" s="6">
        <v>5.6999999999999998E-85</v>
      </c>
      <c r="I171" s="11" t="str">
        <f>IF(ISERROR(MATCH(A171,Sheet0!$A$2:$A$215,0)),"no","yes")</f>
        <v>yes</v>
      </c>
      <c r="J171" s="8">
        <f>(COUNTIF($I$2:I171, "no"))/(COUNTIF($I$2:$I$210, "no"))</f>
        <v>0.25</v>
      </c>
      <c r="K171" s="8">
        <f>COUNTIF($I$2:I171,"yes")/214</f>
        <v>0.78971962616822433</v>
      </c>
      <c r="L171" s="8">
        <f>(COUNTIF($I$2:K171, "no"))/(COUNTIF($I$2:$I$210, "no"))</f>
        <v>0.25</v>
      </c>
    </row>
    <row r="172" spans="1:12" x14ac:dyDescent="0.2">
      <c r="A172" t="s">
        <v>107</v>
      </c>
      <c r="B172" s="11" t="s">
        <v>108</v>
      </c>
      <c r="C172">
        <v>1</v>
      </c>
      <c r="D172">
        <v>242</v>
      </c>
      <c r="E172">
        <v>1</v>
      </c>
      <c r="F172">
        <v>246</v>
      </c>
      <c r="G172" s="11">
        <v>292.5</v>
      </c>
      <c r="H172" s="6">
        <v>5.6999999999999998E-85</v>
      </c>
      <c r="I172" s="11" t="str">
        <f>IF(ISERROR(MATCH(A172,Sheet0!$A$2:$A$215,0)),"no","yes")</f>
        <v>yes</v>
      </c>
      <c r="J172" s="8">
        <f>(COUNTIF($I$2:I172, "no"))/(COUNTIF($I$2:$I$210, "no"))</f>
        <v>0.25</v>
      </c>
      <c r="K172" s="8">
        <f>COUNTIF($I$2:I172,"yes")/214</f>
        <v>0.79439252336448596</v>
      </c>
      <c r="L172" s="8">
        <f>(COUNTIF($I$2:K172, "no"))/(COUNTIF($I$2:$I$210, "no"))</f>
        <v>0.25</v>
      </c>
    </row>
    <row r="173" spans="1:12" x14ac:dyDescent="0.2">
      <c r="A173" t="s">
        <v>112</v>
      </c>
      <c r="B173" s="11" t="s">
        <v>113</v>
      </c>
      <c r="C173">
        <v>1</v>
      </c>
      <c r="D173">
        <v>236</v>
      </c>
      <c r="E173">
        <v>1</v>
      </c>
      <c r="F173">
        <v>246</v>
      </c>
      <c r="G173" s="11">
        <v>291.39999999999998</v>
      </c>
      <c r="H173" s="6">
        <v>1.3E-84</v>
      </c>
      <c r="I173" s="11" t="str">
        <f>IF(ISERROR(MATCH(A173,Sheet0!$A$2:$A$215,0)),"no","yes")</f>
        <v>yes</v>
      </c>
      <c r="J173" s="8">
        <f>(COUNTIF($I$2:I173, "no"))/(COUNTIF($I$2:$I$210, "no"))</f>
        <v>0.25</v>
      </c>
      <c r="K173" s="8">
        <f>COUNTIF($I$2:I173,"yes")/214</f>
        <v>0.7990654205607477</v>
      </c>
      <c r="L173" s="8">
        <f>(COUNTIF($I$2:K173, "no"))/(COUNTIF($I$2:$I$210, "no"))</f>
        <v>0.25</v>
      </c>
    </row>
    <row r="174" spans="1:12" x14ac:dyDescent="0.2">
      <c r="A174" t="s">
        <v>371</v>
      </c>
      <c r="B174" s="11" t="s">
        <v>372</v>
      </c>
      <c r="C174">
        <v>1</v>
      </c>
      <c r="D174">
        <v>239</v>
      </c>
      <c r="E174">
        <v>1</v>
      </c>
      <c r="F174">
        <v>246</v>
      </c>
      <c r="G174" s="11">
        <v>291.3</v>
      </c>
      <c r="H174" s="6">
        <v>1.3E-84</v>
      </c>
      <c r="I174" s="11" t="str">
        <f>IF(ISERROR(MATCH(A174,Sheet0!$A$2:$A$215,0)),"no","yes")</f>
        <v>yes</v>
      </c>
      <c r="J174" s="8">
        <f>(COUNTIF($I$2:I174, "no"))/(COUNTIF($I$2:$I$210, "no"))</f>
        <v>0.25</v>
      </c>
      <c r="K174" s="8">
        <f>COUNTIF($I$2:I174,"yes")/214</f>
        <v>0.80373831775700932</v>
      </c>
      <c r="L174" s="8">
        <f>(COUNTIF($I$2:K174, "no"))/(COUNTIF($I$2:$I$210, "no"))</f>
        <v>0.25</v>
      </c>
    </row>
    <row r="175" spans="1:12" x14ac:dyDescent="0.2">
      <c r="A175" t="s">
        <v>271</v>
      </c>
      <c r="B175" s="11" t="s">
        <v>272</v>
      </c>
      <c r="C175">
        <v>8</v>
      </c>
      <c r="D175">
        <v>245</v>
      </c>
      <c r="E175">
        <v>1</v>
      </c>
      <c r="F175">
        <v>246</v>
      </c>
      <c r="G175" s="11">
        <v>289.89999999999998</v>
      </c>
      <c r="H175" s="6">
        <v>3.4000000000000002E-84</v>
      </c>
      <c r="I175" s="11" t="str">
        <f>IF(ISERROR(MATCH(A175,Sheet0!$A$2:$A$215,0)),"no","yes")</f>
        <v>yes</v>
      </c>
      <c r="J175" s="8">
        <f>(COUNTIF($I$2:I175, "no"))/(COUNTIF($I$2:$I$210, "no"))</f>
        <v>0.25</v>
      </c>
      <c r="K175" s="8">
        <f>COUNTIF($I$2:I175,"yes")/214</f>
        <v>0.80841121495327106</v>
      </c>
      <c r="L175" s="8">
        <f>(COUNTIF($I$2:K175, "no"))/(COUNTIF($I$2:$I$210, "no"))</f>
        <v>0.25</v>
      </c>
    </row>
    <row r="176" spans="1:12" x14ac:dyDescent="0.2">
      <c r="A176" t="s">
        <v>432</v>
      </c>
      <c r="B176" s="11" t="s">
        <v>433</v>
      </c>
      <c r="C176">
        <v>8</v>
      </c>
      <c r="D176">
        <v>245</v>
      </c>
      <c r="E176">
        <v>1</v>
      </c>
      <c r="F176">
        <v>246</v>
      </c>
      <c r="G176" s="11">
        <v>289.10000000000002</v>
      </c>
      <c r="H176" s="6">
        <v>6.0000000000000002E-84</v>
      </c>
      <c r="I176" s="11" t="str">
        <f>IF(ISERROR(MATCH(A176,Sheet0!$A$2:$A$215,0)),"no","yes")</f>
        <v>yes</v>
      </c>
      <c r="J176" s="8">
        <f>(COUNTIF($I$2:I176, "no"))/(COUNTIF($I$2:$I$210, "no"))</f>
        <v>0.25</v>
      </c>
      <c r="K176" s="8">
        <f>COUNTIF($I$2:I176,"yes")/214</f>
        <v>0.81308411214953269</v>
      </c>
      <c r="L176" s="8">
        <f>(COUNTIF($I$2:K176, "no"))/(COUNTIF($I$2:$I$210, "no"))</f>
        <v>0.25</v>
      </c>
    </row>
    <row r="177" spans="1:12" x14ac:dyDescent="0.2">
      <c r="A177" t="s">
        <v>211</v>
      </c>
      <c r="B177" s="11" t="s">
        <v>212</v>
      </c>
      <c r="C177">
        <v>1</v>
      </c>
      <c r="D177">
        <v>242</v>
      </c>
      <c r="E177">
        <v>1</v>
      </c>
      <c r="F177">
        <v>246</v>
      </c>
      <c r="G177" s="11">
        <v>286.89999999999998</v>
      </c>
      <c r="H177" s="6">
        <v>2.8999999999999999E-83</v>
      </c>
      <c r="I177" s="11" t="str">
        <f>IF(ISERROR(MATCH(A177,Sheet0!$A$2:$A$215,0)),"no","yes")</f>
        <v>yes</v>
      </c>
      <c r="J177" s="8">
        <f>(COUNTIF($I$2:I177, "no"))/(COUNTIF($I$2:$I$210, "no"))</f>
        <v>0.25</v>
      </c>
      <c r="K177" s="8">
        <f>COUNTIF($I$2:I177,"yes")/214</f>
        <v>0.81775700934579443</v>
      </c>
      <c r="L177" s="8">
        <f>(COUNTIF($I$2:K177, "no"))/(COUNTIF($I$2:$I$210, "no"))</f>
        <v>0.25</v>
      </c>
    </row>
    <row r="178" spans="1:12" x14ac:dyDescent="0.2">
      <c r="A178" t="s">
        <v>735</v>
      </c>
      <c r="B178" s="11" t="s">
        <v>736</v>
      </c>
      <c r="C178">
        <v>1</v>
      </c>
      <c r="D178">
        <v>236</v>
      </c>
      <c r="E178">
        <v>1</v>
      </c>
      <c r="F178">
        <v>246</v>
      </c>
      <c r="G178" s="11">
        <v>285.39999999999998</v>
      </c>
      <c r="H178" s="6">
        <v>7.9000000000000005E-83</v>
      </c>
      <c r="I178" s="11" t="str">
        <f>IF(ISERROR(MATCH(A178,Sheet0!$A$2:$A$215,0)),"no","yes")</f>
        <v>yes</v>
      </c>
      <c r="J178" s="8">
        <f>(COUNTIF($I$2:I178, "no"))/(COUNTIF($I$2:$I$210, "no"))</f>
        <v>0.25</v>
      </c>
      <c r="K178" s="8">
        <f>COUNTIF($I$2:I178,"yes")/214</f>
        <v>0.82242990654205606</v>
      </c>
      <c r="L178" s="8">
        <f>(COUNTIF($I$2:K178, "no"))/(COUNTIF($I$2:$I$210, "no"))</f>
        <v>0.25</v>
      </c>
    </row>
    <row r="179" spans="1:12" x14ac:dyDescent="0.2">
      <c r="A179" t="s">
        <v>545</v>
      </c>
      <c r="B179" s="11" t="s">
        <v>546</v>
      </c>
      <c r="C179">
        <v>5</v>
      </c>
      <c r="D179">
        <v>241</v>
      </c>
      <c r="E179">
        <v>1</v>
      </c>
      <c r="F179">
        <v>246</v>
      </c>
      <c r="G179" s="11">
        <v>279.10000000000002</v>
      </c>
      <c r="H179" s="6">
        <v>6.1999999999999998E-81</v>
      </c>
      <c r="I179" s="11" t="str">
        <f>IF(ISERROR(MATCH(A179,Sheet0!$A$2:$A$215,0)),"no","yes")</f>
        <v>yes</v>
      </c>
      <c r="J179" s="8">
        <f>(COUNTIF($I$2:I179, "no"))/(COUNTIF($I$2:$I$210, "no"))</f>
        <v>0.25</v>
      </c>
      <c r="K179" s="8">
        <f>COUNTIF($I$2:I179,"yes")/214</f>
        <v>0.82710280373831779</v>
      </c>
      <c r="L179" s="8">
        <f>(COUNTIF($I$2:K179, "no"))/(COUNTIF($I$2:$I$210, "no"))</f>
        <v>0.25</v>
      </c>
    </row>
    <row r="180" spans="1:12" x14ac:dyDescent="0.2">
      <c r="A180" t="s">
        <v>288</v>
      </c>
      <c r="B180" s="11" t="s">
        <v>289</v>
      </c>
      <c r="C180">
        <v>8</v>
      </c>
      <c r="D180">
        <v>249</v>
      </c>
      <c r="E180">
        <v>1</v>
      </c>
      <c r="F180">
        <v>246</v>
      </c>
      <c r="G180" s="11">
        <v>278</v>
      </c>
      <c r="H180" s="6">
        <v>1.3E-80</v>
      </c>
      <c r="I180" s="11" t="str">
        <f>IF(ISERROR(MATCH(A180,Sheet0!$A$2:$A$215,0)),"no","yes")</f>
        <v>yes</v>
      </c>
      <c r="J180" s="8">
        <f>(COUNTIF($I$2:I180, "no"))/(COUNTIF($I$2:$I$210, "no"))</f>
        <v>0.25</v>
      </c>
      <c r="K180" s="8">
        <f>COUNTIF($I$2:I180,"yes")/214</f>
        <v>0.83177570093457942</v>
      </c>
      <c r="L180" s="8">
        <f>(COUNTIF($I$2:K180, "no"))/(COUNTIF($I$2:$I$210, "no"))</f>
        <v>0.25</v>
      </c>
    </row>
    <row r="181" spans="1:12" x14ac:dyDescent="0.2">
      <c r="A181" t="s">
        <v>75</v>
      </c>
      <c r="B181" s="11" t="s">
        <v>76</v>
      </c>
      <c r="C181">
        <v>8</v>
      </c>
      <c r="D181">
        <v>249</v>
      </c>
      <c r="E181">
        <v>1</v>
      </c>
      <c r="F181">
        <v>246</v>
      </c>
      <c r="G181" s="11">
        <v>277.60000000000002</v>
      </c>
      <c r="H181" s="6">
        <v>1.8000000000000001E-80</v>
      </c>
      <c r="I181" s="11" t="str">
        <f>IF(ISERROR(MATCH(A181,Sheet0!$A$2:$A$215,0)),"no","yes")</f>
        <v>yes</v>
      </c>
      <c r="J181" s="8">
        <f>(COUNTIF($I$2:I181, "no"))/(COUNTIF($I$2:$I$210, "no"))</f>
        <v>0.25</v>
      </c>
      <c r="K181" s="8">
        <f>COUNTIF($I$2:I181,"yes")/214</f>
        <v>0.83644859813084116</v>
      </c>
      <c r="L181" s="8">
        <f>(COUNTIF($I$2:K181, "no"))/(COUNTIF($I$2:$I$210, "no"))</f>
        <v>0.25</v>
      </c>
    </row>
    <row r="182" spans="1:12" x14ac:dyDescent="0.2">
      <c r="A182" t="s">
        <v>557</v>
      </c>
      <c r="B182" s="11" t="s">
        <v>558</v>
      </c>
      <c r="C182">
        <v>5</v>
      </c>
      <c r="D182">
        <v>256</v>
      </c>
      <c r="E182">
        <v>1</v>
      </c>
      <c r="F182">
        <v>246</v>
      </c>
      <c r="G182" s="11">
        <v>276</v>
      </c>
      <c r="H182" s="6">
        <v>5.4000000000000004E-80</v>
      </c>
      <c r="I182" s="11" t="str">
        <f>IF(ISERROR(MATCH(A182,Sheet0!$A$2:$A$215,0)),"no","yes")</f>
        <v>yes</v>
      </c>
      <c r="J182" s="8">
        <f>(COUNTIF($I$2:I182, "no"))/(COUNTIF($I$2:$I$210, "no"))</f>
        <v>0.25</v>
      </c>
      <c r="K182" s="8">
        <f>COUNTIF($I$2:I182,"yes")/214</f>
        <v>0.84112149532710279</v>
      </c>
      <c r="L182" s="8">
        <f>(COUNTIF($I$2:K182, "no"))/(COUNTIF($I$2:$I$210, "no"))</f>
        <v>0.25</v>
      </c>
    </row>
    <row r="183" spans="1:12" x14ac:dyDescent="0.2">
      <c r="A183" t="s">
        <v>374</v>
      </c>
      <c r="B183" s="11" t="s">
        <v>375</v>
      </c>
      <c r="C183">
        <v>1</v>
      </c>
      <c r="D183">
        <v>222</v>
      </c>
      <c r="E183">
        <v>1</v>
      </c>
      <c r="F183">
        <v>246</v>
      </c>
      <c r="G183" s="11">
        <v>273.39999999999998</v>
      </c>
      <c r="H183" s="6">
        <v>3.2999999999999998E-79</v>
      </c>
      <c r="I183" s="11" t="str">
        <f>IF(ISERROR(MATCH(A183,Sheet0!$A$2:$A$215,0)),"no","yes")</f>
        <v>yes</v>
      </c>
      <c r="J183" s="8">
        <f>(COUNTIF($I$2:I183, "no"))/(COUNTIF($I$2:$I$210, "no"))</f>
        <v>0.25</v>
      </c>
      <c r="K183" s="8">
        <f>COUNTIF($I$2:I183,"yes")/214</f>
        <v>0.84579439252336452</v>
      </c>
      <c r="L183" s="8">
        <f>(COUNTIF($I$2:K183, "no"))/(COUNTIF($I$2:$I$210, "no"))</f>
        <v>0.25</v>
      </c>
    </row>
    <row r="184" spans="1:12" x14ac:dyDescent="0.2">
      <c r="A184" t="s">
        <v>467</v>
      </c>
      <c r="B184" s="11" t="s">
        <v>468</v>
      </c>
      <c r="C184">
        <v>1</v>
      </c>
      <c r="D184">
        <v>242</v>
      </c>
      <c r="E184">
        <v>1</v>
      </c>
      <c r="F184">
        <v>246</v>
      </c>
      <c r="G184" s="11">
        <v>261.8</v>
      </c>
      <c r="H184" s="6">
        <v>9.9999999999999996E-76</v>
      </c>
      <c r="I184" s="11" t="str">
        <f>IF(ISERROR(MATCH(A184,Sheet0!$A$2:$A$215,0)),"no","yes")</f>
        <v>yes</v>
      </c>
      <c r="J184" s="8">
        <f>(COUNTIF($I$2:I184, "no"))/(COUNTIF($I$2:$I$210, "no"))</f>
        <v>0.25</v>
      </c>
      <c r="K184" s="8">
        <f>COUNTIF($I$2:I184,"yes")/214</f>
        <v>0.85046728971962615</v>
      </c>
      <c r="L184" s="8">
        <f>(COUNTIF($I$2:K184, "no"))/(COUNTIF($I$2:$I$210, "no"))</f>
        <v>0.25</v>
      </c>
    </row>
    <row r="185" spans="1:12" x14ac:dyDescent="0.2">
      <c r="A185" t="s">
        <v>227</v>
      </c>
      <c r="B185" s="11" t="s">
        <v>228</v>
      </c>
      <c r="C185">
        <v>1</v>
      </c>
      <c r="D185">
        <v>242</v>
      </c>
      <c r="E185">
        <v>1</v>
      </c>
      <c r="F185">
        <v>246</v>
      </c>
      <c r="G185" s="11">
        <v>246</v>
      </c>
      <c r="H185" s="6">
        <v>5.7000000000000003E-71</v>
      </c>
      <c r="I185" s="11" t="str">
        <f>IF(ISERROR(MATCH(A185,Sheet0!$A$2:$A$215,0)),"no","yes")</f>
        <v>yes</v>
      </c>
      <c r="J185" s="8">
        <f>(COUNTIF($I$2:I185, "no"))/(COUNTIF($I$2:$I$210, "no"))</f>
        <v>0.25</v>
      </c>
      <c r="K185" s="8">
        <f>COUNTIF($I$2:I185,"yes")/214</f>
        <v>0.85514018691588789</v>
      </c>
      <c r="L185" s="8">
        <f>(COUNTIF($I$2:K185, "no"))/(COUNTIF($I$2:$I$210, "no"))</f>
        <v>0.25</v>
      </c>
    </row>
    <row r="186" spans="1:12" x14ac:dyDescent="0.2">
      <c r="A186" t="s">
        <v>766</v>
      </c>
      <c r="B186" s="11" t="s">
        <v>767</v>
      </c>
      <c r="C186">
        <v>1</v>
      </c>
      <c r="D186">
        <v>173</v>
      </c>
      <c r="E186">
        <v>1</v>
      </c>
      <c r="F186">
        <v>246</v>
      </c>
      <c r="G186" s="11">
        <v>236.9</v>
      </c>
      <c r="H186" s="6">
        <v>3.2999999999999998E-68</v>
      </c>
      <c r="I186" s="11" t="str">
        <f>IF(ISERROR(MATCH(A186,Sheet0!$A$2:$A$215,0)),"no","yes")</f>
        <v>no</v>
      </c>
      <c r="J186" s="8">
        <f>(COUNTIF($I$2:I186, "no"))/(COUNTIF($I$2:$I$210, "no"))</f>
        <v>0.5</v>
      </c>
      <c r="K186" s="8">
        <f>COUNTIF($I$2:I186,"yes")/214</f>
        <v>0.85514018691588789</v>
      </c>
      <c r="L186" s="8">
        <f>(COUNTIF($I$2:K186, "no"))/(COUNTIF($I$2:$I$210, "no"))</f>
        <v>0.5</v>
      </c>
    </row>
    <row r="187" spans="1:12" x14ac:dyDescent="0.2">
      <c r="A187" t="s">
        <v>63</v>
      </c>
      <c r="B187" s="11" t="s">
        <v>64</v>
      </c>
      <c r="C187">
        <v>15</v>
      </c>
      <c r="D187">
        <v>256</v>
      </c>
      <c r="E187">
        <v>1</v>
      </c>
      <c r="F187">
        <v>246</v>
      </c>
      <c r="G187" s="11">
        <v>229.5</v>
      </c>
      <c r="H187" s="6">
        <v>5.3000000000000004E-66</v>
      </c>
      <c r="I187" s="11" t="str">
        <f>IF(ISERROR(MATCH(A187,Sheet0!$A$2:$A$215,0)),"no","yes")</f>
        <v>yes</v>
      </c>
      <c r="J187" s="8">
        <f>(COUNTIF($I$2:I187, "no"))/(COUNTIF($I$2:$I$210, "no"))</f>
        <v>0.5</v>
      </c>
      <c r="K187" s="8">
        <f>COUNTIF($I$2:I187,"yes")/214</f>
        <v>0.85981308411214952</v>
      </c>
      <c r="L187" s="8">
        <f>(COUNTIF($I$2:K187, "no"))/(COUNTIF($I$2:$I$210, "no"))</f>
        <v>0.5</v>
      </c>
    </row>
    <row r="188" spans="1:12" x14ac:dyDescent="0.2">
      <c r="A188" t="s">
        <v>279</v>
      </c>
      <c r="B188" s="11" t="s">
        <v>280</v>
      </c>
      <c r="C188">
        <v>1</v>
      </c>
      <c r="D188">
        <v>237</v>
      </c>
      <c r="E188">
        <v>1</v>
      </c>
      <c r="F188">
        <v>246</v>
      </c>
      <c r="G188" s="11">
        <v>218.9</v>
      </c>
      <c r="H188" s="6">
        <v>8.3999999999999996E-63</v>
      </c>
      <c r="I188" s="11" t="str">
        <f>IF(ISERROR(MATCH(A188,Sheet0!$A$2:$A$215,0)),"no","yes")</f>
        <v>yes</v>
      </c>
      <c r="J188" s="8">
        <f>(COUNTIF($I$2:I188, "no"))/(COUNTIF($I$2:$I$210, "no"))</f>
        <v>0.5</v>
      </c>
      <c r="K188" s="8">
        <f>COUNTIF($I$2:I188,"yes")/214</f>
        <v>0.86448598130841126</v>
      </c>
      <c r="L188" s="8">
        <f>(COUNTIF($I$2:K188, "no"))/(COUNTIF($I$2:$I$210, "no"))</f>
        <v>0.5</v>
      </c>
    </row>
    <row r="189" spans="1:12" x14ac:dyDescent="0.2">
      <c r="A189" t="s">
        <v>276</v>
      </c>
      <c r="B189" s="11" t="s">
        <v>277</v>
      </c>
      <c r="C189">
        <v>1</v>
      </c>
      <c r="D189">
        <v>237</v>
      </c>
      <c r="E189">
        <v>1</v>
      </c>
      <c r="F189">
        <v>246</v>
      </c>
      <c r="G189" s="11">
        <v>212.7</v>
      </c>
      <c r="H189" s="6">
        <v>6.0000000000000002E-61</v>
      </c>
      <c r="I189" s="11" t="str">
        <f>IF(ISERROR(MATCH(A189,Sheet0!$A$2:$A$215,0)),"no","yes")</f>
        <v>yes</v>
      </c>
      <c r="J189" s="8">
        <f>(COUNTIF($I$2:I189, "no"))/(COUNTIF($I$2:$I$210, "no"))</f>
        <v>0.5</v>
      </c>
      <c r="K189" s="8">
        <f>COUNTIF($I$2:I189,"yes")/214</f>
        <v>0.86915887850467288</v>
      </c>
      <c r="L189" s="8">
        <f>(COUNTIF($I$2:K189, "no"))/(COUNTIF($I$2:$I$210, "no"))</f>
        <v>0.5</v>
      </c>
    </row>
    <row r="190" spans="1:12" x14ac:dyDescent="0.2">
      <c r="A190" t="s">
        <v>298</v>
      </c>
      <c r="B190" s="11" t="s">
        <v>299</v>
      </c>
      <c r="C190">
        <v>1</v>
      </c>
      <c r="D190">
        <v>237</v>
      </c>
      <c r="E190">
        <v>1</v>
      </c>
      <c r="F190">
        <v>246</v>
      </c>
      <c r="G190" s="11">
        <v>206.3</v>
      </c>
      <c r="H190" s="6">
        <v>5.0999999999999996E-59</v>
      </c>
      <c r="I190" s="11" t="str">
        <f>IF(ISERROR(MATCH(A190,Sheet0!$A$2:$A$215,0)),"no","yes")</f>
        <v>yes</v>
      </c>
      <c r="J190" s="8">
        <f>(COUNTIF($I$2:I190, "no"))/(COUNTIF($I$2:$I$210, "no"))</f>
        <v>0.5</v>
      </c>
      <c r="K190" s="8">
        <f>COUNTIF($I$2:I190,"yes")/214</f>
        <v>0.87383177570093462</v>
      </c>
      <c r="L190" s="8">
        <f>(COUNTIF($I$2:K190, "no"))/(COUNTIF($I$2:$I$210, "no"))</f>
        <v>0.5</v>
      </c>
    </row>
    <row r="191" spans="1:12" x14ac:dyDescent="0.2">
      <c r="A191" t="s">
        <v>66</v>
      </c>
      <c r="B191" s="11" t="s">
        <v>67</v>
      </c>
      <c r="C191">
        <v>24</v>
      </c>
      <c r="D191">
        <v>261</v>
      </c>
      <c r="E191">
        <v>1</v>
      </c>
      <c r="F191">
        <v>246</v>
      </c>
      <c r="G191" s="11">
        <v>205.1</v>
      </c>
      <c r="H191" s="6">
        <v>1.2E-58</v>
      </c>
      <c r="I191" s="11" t="str">
        <f>IF(ISERROR(MATCH(A191,Sheet0!$A$2:$A$215,0)),"no","yes")</f>
        <v>yes</v>
      </c>
      <c r="J191" s="8">
        <f>(COUNTIF($I$2:I191, "no"))/(COUNTIF($I$2:$I$210, "no"))</f>
        <v>0.5</v>
      </c>
      <c r="K191" s="8">
        <f>COUNTIF($I$2:I191,"yes")/214</f>
        <v>0.87850467289719625</v>
      </c>
      <c r="L191" s="8">
        <f>(COUNTIF($I$2:K191, "no"))/(COUNTIF($I$2:$I$210, "no"))</f>
        <v>0.5</v>
      </c>
    </row>
    <row r="192" spans="1:12" x14ac:dyDescent="0.2">
      <c r="A192" t="s">
        <v>663</v>
      </c>
      <c r="B192" s="11" t="s">
        <v>664</v>
      </c>
      <c r="C192">
        <v>1</v>
      </c>
      <c r="D192">
        <v>206</v>
      </c>
      <c r="E192">
        <v>1</v>
      </c>
      <c r="F192">
        <v>246</v>
      </c>
      <c r="G192" s="11">
        <v>203.8</v>
      </c>
      <c r="H192" s="6">
        <v>3.0000000000000001E-58</v>
      </c>
      <c r="I192" s="11" t="str">
        <f>IF(ISERROR(MATCH(A192,Sheet0!$A$2:$A$215,0)),"no","yes")</f>
        <v>yes</v>
      </c>
      <c r="J192" s="8">
        <f>(COUNTIF($I$2:I192, "no"))/(COUNTIF($I$2:$I$210, "no"))</f>
        <v>0.5</v>
      </c>
      <c r="K192" s="8">
        <f>COUNTIF($I$2:I192,"yes")/214</f>
        <v>0.88317757009345799</v>
      </c>
      <c r="L192" s="8">
        <f>(COUNTIF($I$2:K192, "no"))/(COUNTIF($I$2:$I$210, "no"))</f>
        <v>0.5</v>
      </c>
    </row>
    <row r="193" spans="1:12" x14ac:dyDescent="0.2">
      <c r="A193" t="s">
        <v>87</v>
      </c>
      <c r="B193" s="11" t="s">
        <v>88</v>
      </c>
      <c r="C193">
        <v>1</v>
      </c>
      <c r="D193">
        <v>240</v>
      </c>
      <c r="E193">
        <v>1</v>
      </c>
      <c r="F193">
        <v>246</v>
      </c>
      <c r="G193" s="11">
        <v>202.1</v>
      </c>
      <c r="H193" s="6">
        <v>9.4999999999999994E-58</v>
      </c>
      <c r="I193" s="11" t="str">
        <f>IF(ISERROR(MATCH(A193,Sheet0!$A$2:$A$215,0)),"no","yes")</f>
        <v>yes</v>
      </c>
      <c r="J193" s="8">
        <f>(COUNTIF($I$2:I193, "no"))/(COUNTIF($I$2:$I$210, "no"))</f>
        <v>0.5</v>
      </c>
      <c r="K193" s="8">
        <f>COUNTIF($I$2:I193,"yes")/214</f>
        <v>0.88785046728971961</v>
      </c>
      <c r="L193" s="8">
        <f>(COUNTIF($I$2:K193, "no"))/(COUNTIF($I$2:$I$210, "no"))</f>
        <v>0.5</v>
      </c>
    </row>
    <row r="194" spans="1:12" x14ac:dyDescent="0.2">
      <c r="A194" t="s">
        <v>520</v>
      </c>
      <c r="B194" s="11" t="s">
        <v>521</v>
      </c>
      <c r="C194">
        <v>1</v>
      </c>
      <c r="D194">
        <v>241</v>
      </c>
      <c r="E194">
        <v>1</v>
      </c>
      <c r="F194">
        <v>246</v>
      </c>
      <c r="G194" s="11">
        <v>197.6</v>
      </c>
      <c r="H194" s="6">
        <v>2.1000000000000001E-56</v>
      </c>
      <c r="I194" s="11" t="str">
        <f>IF(ISERROR(MATCH(A194,Sheet0!$A$2:$A$215,0)),"no","yes")</f>
        <v>yes</v>
      </c>
      <c r="J194" s="8">
        <f>(COUNTIF($I$2:I194, "no"))/(COUNTIF($I$2:$I$210, "no"))</f>
        <v>0.5</v>
      </c>
      <c r="K194" s="8">
        <f>COUNTIF($I$2:I194,"yes")/214</f>
        <v>0.89252336448598135</v>
      </c>
      <c r="L194" s="8">
        <f>(COUNTIF($I$2:K194, "no"))/(COUNTIF($I$2:$I$210, "no"))</f>
        <v>0.5</v>
      </c>
    </row>
    <row r="195" spans="1:12" x14ac:dyDescent="0.2">
      <c r="A195" t="s">
        <v>456</v>
      </c>
      <c r="B195" s="11" t="s">
        <v>457</v>
      </c>
      <c r="C195">
        <v>1</v>
      </c>
      <c r="D195">
        <v>181</v>
      </c>
      <c r="E195">
        <v>1</v>
      </c>
      <c r="F195">
        <v>246</v>
      </c>
      <c r="G195" s="11">
        <v>194.6</v>
      </c>
      <c r="H195" s="6">
        <v>1.8E-55</v>
      </c>
      <c r="I195" s="11" t="str">
        <f>IF(ISERROR(MATCH(A195,Sheet0!$A$2:$A$215,0)),"no","yes")</f>
        <v>yes</v>
      </c>
      <c r="J195" s="8">
        <f>(COUNTIF($I$2:I195, "no"))/(COUNTIF($I$2:$I$210, "no"))</f>
        <v>0.5</v>
      </c>
      <c r="K195" s="8">
        <f>COUNTIF($I$2:I195,"yes")/214</f>
        <v>0.89719626168224298</v>
      </c>
      <c r="L195" s="8">
        <f>(COUNTIF($I$2:K195, "no"))/(COUNTIF($I$2:$I$210, "no"))</f>
        <v>0.5</v>
      </c>
    </row>
    <row r="196" spans="1:12" x14ac:dyDescent="0.2">
      <c r="A196" t="s">
        <v>93</v>
      </c>
      <c r="B196" s="11" t="s">
        <v>94</v>
      </c>
      <c r="C196">
        <v>1</v>
      </c>
      <c r="D196">
        <v>239</v>
      </c>
      <c r="E196">
        <v>1</v>
      </c>
      <c r="F196">
        <v>246</v>
      </c>
      <c r="G196" s="11">
        <v>188.4</v>
      </c>
      <c r="H196" s="6">
        <v>1.3E-53</v>
      </c>
      <c r="I196" s="11" t="str">
        <f>IF(ISERROR(MATCH(A196,Sheet0!$A$2:$A$215,0)),"no","yes")</f>
        <v>yes</v>
      </c>
      <c r="J196" s="8">
        <f>(COUNTIF($I$2:I196, "no"))/(COUNTIF($I$2:$I$210, "no"))</f>
        <v>0.5</v>
      </c>
      <c r="K196" s="8">
        <f>COUNTIF($I$2:I196,"yes")/214</f>
        <v>0.90186915887850472</v>
      </c>
      <c r="L196" s="8">
        <f>(COUNTIF($I$2:K196, "no"))/(COUNTIF($I$2:$I$210, "no"))</f>
        <v>0.5</v>
      </c>
    </row>
    <row r="197" spans="1:12" x14ac:dyDescent="0.2">
      <c r="A197" t="s">
        <v>90</v>
      </c>
      <c r="B197" s="11" t="s">
        <v>91</v>
      </c>
      <c r="C197">
        <v>1</v>
      </c>
      <c r="D197">
        <v>239</v>
      </c>
      <c r="E197">
        <v>1</v>
      </c>
      <c r="F197">
        <v>246</v>
      </c>
      <c r="G197" s="11">
        <v>187.7</v>
      </c>
      <c r="H197" s="6">
        <v>2.0999999999999998E-53</v>
      </c>
      <c r="I197" s="11" t="str">
        <f>IF(ISERROR(MATCH(A197,Sheet0!$A$2:$A$215,0)),"no","yes")</f>
        <v>yes</v>
      </c>
      <c r="J197" s="8">
        <f>(COUNTIF($I$2:I197, "no"))/(COUNTIF($I$2:$I$210, "no"))</f>
        <v>0.5</v>
      </c>
      <c r="K197" s="8">
        <f>COUNTIF($I$2:I197,"yes")/214</f>
        <v>0.90654205607476634</v>
      </c>
      <c r="L197" s="8">
        <f>(COUNTIF($I$2:K197, "no"))/(COUNTIF($I$2:$I$210, "no"))</f>
        <v>0.5</v>
      </c>
    </row>
    <row r="198" spans="1:12" x14ac:dyDescent="0.2">
      <c r="A198" t="s">
        <v>768</v>
      </c>
      <c r="B198" s="11" t="s">
        <v>769</v>
      </c>
      <c r="C198">
        <v>1</v>
      </c>
      <c r="D198">
        <v>238</v>
      </c>
      <c r="E198">
        <v>1</v>
      </c>
      <c r="F198">
        <v>246</v>
      </c>
      <c r="G198" s="11">
        <v>176.7</v>
      </c>
      <c r="H198" s="6">
        <v>4.3E-50</v>
      </c>
      <c r="I198" s="11" t="str">
        <f>IF(ISERROR(MATCH(A198,Sheet0!$A$2:$A$215,0)),"no","yes")</f>
        <v>no</v>
      </c>
      <c r="J198" s="8">
        <f>(COUNTIF($I$2:I198, "no"))/(COUNTIF($I$2:$I$210, "no"))</f>
        <v>0.75</v>
      </c>
      <c r="K198" s="8">
        <f>COUNTIF($I$2:I198,"yes")/214</f>
        <v>0.90654205607476634</v>
      </c>
      <c r="L198" s="8">
        <f>(COUNTIF($I$2:K198, "no"))/(COUNTIF($I$2:$I$210, "no"))</f>
        <v>0.75</v>
      </c>
    </row>
    <row r="199" spans="1:12" x14ac:dyDescent="0.2">
      <c r="A199" t="s">
        <v>202</v>
      </c>
      <c r="B199" s="11" t="s">
        <v>203</v>
      </c>
      <c r="C199">
        <v>1</v>
      </c>
      <c r="D199">
        <v>169</v>
      </c>
      <c r="E199">
        <v>1</v>
      </c>
      <c r="F199">
        <v>246</v>
      </c>
      <c r="G199" s="11">
        <v>92.8</v>
      </c>
      <c r="H199" s="6">
        <v>7.5999999999999996E-25</v>
      </c>
      <c r="I199" s="11" t="str">
        <f>IF(ISERROR(MATCH(A199,Sheet0!$A$2:$A$215,0)),"no","yes")</f>
        <v>yes</v>
      </c>
      <c r="J199" s="8">
        <f>(COUNTIF($I$2:I199, "no"))/(COUNTIF($I$2:$I$210, "no"))</f>
        <v>0.75</v>
      </c>
      <c r="K199" s="8">
        <f>COUNTIF($I$2:I199,"yes")/214</f>
        <v>0.91121495327102808</v>
      </c>
      <c r="L199" s="8">
        <f>(COUNTIF($I$2:K199, "no"))/(COUNTIF($I$2:$I$210, "no"))</f>
        <v>0.75</v>
      </c>
    </row>
    <row r="200" spans="1:12" x14ac:dyDescent="0.2">
      <c r="A200" t="s">
        <v>96</v>
      </c>
      <c r="B200" s="11" t="s">
        <v>97</v>
      </c>
      <c r="C200">
        <v>1</v>
      </c>
      <c r="D200">
        <v>219</v>
      </c>
      <c r="E200">
        <v>1</v>
      </c>
      <c r="F200">
        <v>246</v>
      </c>
      <c r="G200" s="11">
        <v>64.599999999999994</v>
      </c>
      <c r="H200" s="6">
        <v>2.2999999999999999E-16</v>
      </c>
      <c r="I200" s="11" t="str">
        <f>IF(ISERROR(MATCH(A200,Sheet0!$A$2:$A$215,0)),"no","yes")</f>
        <v>yes</v>
      </c>
      <c r="J200" s="8">
        <f>(COUNTIF($I$2:I200, "no"))/(COUNTIF($I$2:$I$210, "no"))</f>
        <v>0.75</v>
      </c>
      <c r="K200" s="8">
        <f>COUNTIF($I$2:I200,"yes")/214</f>
        <v>0.91588785046728971</v>
      </c>
      <c r="L200" s="8">
        <f>(COUNTIF($I$2:K200, "no"))/(COUNTIF($I$2:$I$210, "no"))</f>
        <v>0.75</v>
      </c>
    </row>
    <row r="201" spans="1:12" x14ac:dyDescent="0.2">
      <c r="A201" t="s">
        <v>770</v>
      </c>
      <c r="B201" s="11" t="s">
        <v>771</v>
      </c>
      <c r="C201">
        <v>1</v>
      </c>
      <c r="D201">
        <v>115</v>
      </c>
      <c r="E201">
        <v>1</v>
      </c>
      <c r="F201">
        <v>246</v>
      </c>
      <c r="G201" s="11">
        <v>11.8</v>
      </c>
      <c r="H201">
        <v>1E-3</v>
      </c>
      <c r="I201" s="11" t="str">
        <f>IF(ISERROR(MATCH(A201,Sheet0!$A$2:$A$215,0)),"no","yes")</f>
        <v>no</v>
      </c>
      <c r="J201" s="8">
        <f>(COUNTIF($I$2:I201, "no"))/(COUNTIF($I$2:$I$210, "no"))</f>
        <v>1</v>
      </c>
      <c r="K201" s="8">
        <f>COUNTIF($I$2:I201,"yes")/214</f>
        <v>0.91588785046728971</v>
      </c>
      <c r="L201" s="8">
        <f>(COUNTIF($I$2:K201, "no"))/(COUNTIF($I$2:$I$210, "no"))</f>
        <v>1</v>
      </c>
    </row>
    <row r="202" spans="1:12" x14ac:dyDescent="0.2">
      <c r="A202" t="s">
        <v>32</v>
      </c>
      <c r="B202" s="11" t="s">
        <v>33</v>
      </c>
      <c r="C202">
        <v>15</v>
      </c>
      <c r="D202">
        <v>251</v>
      </c>
      <c r="E202">
        <v>1</v>
      </c>
      <c r="F202">
        <v>246</v>
      </c>
      <c r="G202" s="11">
        <v>-7.5</v>
      </c>
      <c r="H202">
        <v>1.2999999999999999E-2</v>
      </c>
      <c r="I202" s="11" t="str">
        <f>IF(ISERROR(MATCH(A202,Sheet0!$A$2:$A$215,0)),"no","yes")</f>
        <v>yes</v>
      </c>
      <c r="J202" s="8">
        <f>(COUNTIF($I$2:I202, "no"))/(COUNTIF($I$2:$I$210, "no"))</f>
        <v>1</v>
      </c>
      <c r="K202" s="8">
        <f>COUNTIF($I$2:I202,"yes")/214</f>
        <v>0.92056074766355145</v>
      </c>
      <c r="L202" s="8">
        <f>(COUNTIF($I$2:K202, "no"))/(COUNTIF($I$2:$I$210, "no"))</f>
        <v>1</v>
      </c>
    </row>
    <row r="203" spans="1:12" x14ac:dyDescent="0.2">
      <c r="A203" t="s">
        <v>23</v>
      </c>
      <c r="B203" s="11" t="s">
        <v>24</v>
      </c>
      <c r="C203">
        <v>11</v>
      </c>
      <c r="D203">
        <v>251</v>
      </c>
      <c r="E203">
        <v>1</v>
      </c>
      <c r="F203">
        <v>246</v>
      </c>
      <c r="G203" s="11">
        <v>-12.2</v>
      </c>
      <c r="H203">
        <v>2.5000000000000001E-2</v>
      </c>
      <c r="I203" s="11" t="str">
        <f>IF(ISERROR(MATCH(A203,Sheet0!$A$2:$A$215,0)),"no","yes")</f>
        <v>yes</v>
      </c>
      <c r="J203" s="8">
        <f>(COUNTIF($I$2:I203, "no"))/(COUNTIF($I$2:$I$210, "no"))</f>
        <v>1</v>
      </c>
      <c r="K203" s="8">
        <f>COUNTIF($I$2:I203,"yes")/214</f>
        <v>0.92523364485981308</v>
      </c>
      <c r="L203" s="8">
        <f>(COUNTIF($I$2:K203, "no"))/(COUNTIF($I$2:$I$210, "no"))</f>
        <v>1</v>
      </c>
    </row>
    <row r="204" spans="1:12" x14ac:dyDescent="0.2">
      <c r="A204" t="s">
        <v>38</v>
      </c>
      <c r="B204" s="11" t="s">
        <v>39</v>
      </c>
      <c r="C204">
        <v>12</v>
      </c>
      <c r="D204">
        <v>252</v>
      </c>
      <c r="E204">
        <v>1</v>
      </c>
      <c r="F204">
        <v>246</v>
      </c>
      <c r="G204" s="11">
        <v>-16.2</v>
      </c>
      <c r="H204">
        <v>4.2999999999999997E-2</v>
      </c>
      <c r="I204" s="11" t="str">
        <f>IF(ISERROR(MATCH(A204,Sheet0!$A$2:$A$215,0)),"no","yes")</f>
        <v>yes</v>
      </c>
      <c r="J204" s="8">
        <f>(COUNTIF($I$2:I204, "no"))/(COUNTIF($I$2:$I$210, "no"))</f>
        <v>1</v>
      </c>
      <c r="K204" s="8">
        <f>COUNTIF($I$2:I204,"yes")/214</f>
        <v>0.92990654205607481</v>
      </c>
      <c r="L204" s="8">
        <f>(COUNTIF($I$2:K204, "no"))/(COUNTIF($I$2:$I$210, "no"))</f>
        <v>1</v>
      </c>
    </row>
    <row r="205" spans="1:12" x14ac:dyDescent="0.2">
      <c r="A205" t="s">
        <v>35</v>
      </c>
      <c r="B205" s="11" t="s">
        <v>36</v>
      </c>
      <c r="C205">
        <v>12</v>
      </c>
      <c r="D205">
        <v>252</v>
      </c>
      <c r="E205">
        <v>1</v>
      </c>
      <c r="F205">
        <v>246</v>
      </c>
      <c r="G205" s="11">
        <v>-16.2</v>
      </c>
      <c r="H205">
        <v>4.2999999999999997E-2</v>
      </c>
      <c r="I205" s="11" t="str">
        <f>IF(ISERROR(MATCH(A205,Sheet0!$A$2:$A$215,0)),"no","yes")</f>
        <v>yes</v>
      </c>
      <c r="J205" s="8">
        <f>(COUNTIF($I$2:I205, "no"))/(COUNTIF($I$2:$I$210, "no"))</f>
        <v>1</v>
      </c>
      <c r="K205" s="8">
        <f>COUNTIF($I$2:I205,"yes")/214</f>
        <v>0.93457943925233644</v>
      </c>
      <c r="L205" s="8">
        <f>(COUNTIF($I$2:K205, "no"))/(COUNTIF($I$2:$I$210, "no"))</f>
        <v>1</v>
      </c>
    </row>
    <row r="206" spans="1:12" x14ac:dyDescent="0.2">
      <c r="A206" t="s">
        <v>44</v>
      </c>
      <c r="B206" s="11" t="s">
        <v>45</v>
      </c>
      <c r="C206">
        <v>12</v>
      </c>
      <c r="D206">
        <v>252</v>
      </c>
      <c r="E206">
        <v>1</v>
      </c>
      <c r="F206">
        <v>246</v>
      </c>
      <c r="G206" s="11">
        <v>-16.399999999999999</v>
      </c>
      <c r="H206">
        <v>4.2999999999999997E-2</v>
      </c>
      <c r="I206" s="11" t="str">
        <f>IF(ISERROR(MATCH(A206,Sheet0!$A$2:$A$215,0)),"no","yes")</f>
        <v>yes</v>
      </c>
      <c r="J206" s="8">
        <f>(COUNTIF($I$2:I206, "no"))/(COUNTIF($I$2:$I$210, "no"))</f>
        <v>1</v>
      </c>
      <c r="K206" s="8">
        <f>COUNTIF($I$2:I206,"yes")/214</f>
        <v>0.93925233644859818</v>
      </c>
      <c r="L206" s="8">
        <f>(COUNTIF($I$2:K206, "no"))/(COUNTIF($I$2:$I$210, "no"))</f>
        <v>1</v>
      </c>
    </row>
    <row r="207" spans="1:12" x14ac:dyDescent="0.2">
      <c r="A207" t="s">
        <v>28</v>
      </c>
      <c r="B207" s="11" t="s">
        <v>29</v>
      </c>
      <c r="C207">
        <v>7</v>
      </c>
      <c r="D207">
        <v>252</v>
      </c>
      <c r="E207">
        <v>1</v>
      </c>
      <c r="F207">
        <v>246</v>
      </c>
      <c r="G207" s="11">
        <v>-18.2</v>
      </c>
      <c r="H207">
        <v>5.6000000000000001E-2</v>
      </c>
      <c r="I207" s="11" t="str">
        <f>IF(ISERROR(MATCH(A207,Sheet0!$A$2:$A$215,0)),"no","yes")</f>
        <v>yes</v>
      </c>
      <c r="J207" s="8">
        <f>(COUNTIF($I$2:I207, "no"))/(COUNTIF($I$2:$I$210, "no"))</f>
        <v>1</v>
      </c>
      <c r="K207" s="8">
        <f>COUNTIF($I$2:I207,"yes")/214</f>
        <v>0.94392523364485981</v>
      </c>
      <c r="L207" s="8">
        <f>(COUNTIF($I$2:K207, "no"))/(COUNTIF($I$2:$I$210, "no"))</f>
        <v>1</v>
      </c>
    </row>
    <row r="208" spans="1:12" x14ac:dyDescent="0.2">
      <c r="A208" t="s">
        <v>41</v>
      </c>
      <c r="B208" s="11" t="s">
        <v>42</v>
      </c>
      <c r="C208">
        <v>7</v>
      </c>
      <c r="D208">
        <v>252</v>
      </c>
      <c r="E208">
        <v>1</v>
      </c>
      <c r="F208">
        <v>246</v>
      </c>
      <c r="G208" s="11">
        <v>-18.2</v>
      </c>
      <c r="H208">
        <v>5.6000000000000001E-2</v>
      </c>
      <c r="I208" s="11" t="str">
        <f>IF(ISERROR(MATCH(A208,Sheet0!$A$2:$A$215,0)),"no","yes")</f>
        <v>yes</v>
      </c>
      <c r="J208" s="8">
        <f>(COUNTIF($I$2:I208, "no"))/(COUNTIF($I$2:$I$210, "no"))</f>
        <v>1</v>
      </c>
      <c r="K208" s="8">
        <f>COUNTIF($I$2:I208,"yes")/214</f>
        <v>0.94859813084112155</v>
      </c>
      <c r="L208" s="8">
        <f>(COUNTIF($I$2:K208, "no"))/(COUNTIF($I$2:$I$210, "no"))</f>
        <v>1</v>
      </c>
    </row>
    <row r="209" spans="1:12" x14ac:dyDescent="0.2">
      <c r="A209" t="s">
        <v>55</v>
      </c>
      <c r="B209" s="11" t="s">
        <v>56</v>
      </c>
      <c r="C209">
        <v>9</v>
      </c>
      <c r="D209">
        <v>245</v>
      </c>
      <c r="E209">
        <v>1</v>
      </c>
      <c r="F209">
        <v>246</v>
      </c>
      <c r="G209" s="11">
        <v>-18.3</v>
      </c>
      <c r="H209">
        <v>5.7000000000000002E-2</v>
      </c>
      <c r="I209" s="11" t="str">
        <f>IF(ISERROR(MATCH(A209,Sheet0!$A$2:$A$215,0)),"no","yes")</f>
        <v>yes</v>
      </c>
      <c r="J209" s="8">
        <f>(COUNTIF($I$2:I209, "no"))/(COUNTIF($I$2:$I$210, "no"))</f>
        <v>1</v>
      </c>
      <c r="K209" s="8">
        <f>COUNTIF($I$2:I209,"yes")/214</f>
        <v>0.95327102803738317</v>
      </c>
      <c r="L209" s="8">
        <f>(COUNTIF($I$2:K209, "no"))/(COUNTIF($I$2:$I$210, "no"))</f>
        <v>1</v>
      </c>
    </row>
    <row r="210" spans="1:12" x14ac:dyDescent="0.2">
      <c r="A210" t="s">
        <v>47</v>
      </c>
      <c r="B210" s="11" t="s">
        <v>48</v>
      </c>
      <c r="C210">
        <v>9</v>
      </c>
      <c r="D210">
        <v>251</v>
      </c>
      <c r="E210">
        <v>1</v>
      </c>
      <c r="F210">
        <v>246</v>
      </c>
      <c r="G210" s="11">
        <v>-21.2</v>
      </c>
      <c r="H210">
        <v>8.3000000000000004E-2</v>
      </c>
      <c r="I210" s="11" t="str">
        <f>IF(ISERROR(MATCH(A210,Sheet0!$A$2:$A$215,0)),"no","yes")</f>
        <v>yes</v>
      </c>
      <c r="J210" s="8">
        <f>(COUNTIF($I$2:I210, "no"))/(COUNTIF($I$2:$I$210, "no"))</f>
        <v>1</v>
      </c>
      <c r="K210" s="8">
        <f>COUNTIF($I$2:I210,"yes")/214</f>
        <v>0.95794392523364491</v>
      </c>
      <c r="L210" s="8">
        <f>(COUNTIF($I$2:K210, "no"))/(COUNTIF($I$2:$I$210, "no"))</f>
        <v>1</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A43F-1B01-D64D-BF7D-C273574BEC1E}">
  <dimension ref="A1:AJ443"/>
  <sheetViews>
    <sheetView workbookViewId="0">
      <selection activeCell="H50" sqref="H50"/>
    </sheetView>
  </sheetViews>
  <sheetFormatPr baseColWidth="10" defaultRowHeight="15" x14ac:dyDescent="0.2"/>
  <sheetData>
    <row r="1" spans="1:36" x14ac:dyDescent="0.2">
      <c r="A1" t="s">
        <v>775</v>
      </c>
      <c r="B1" t="s">
        <v>776</v>
      </c>
      <c r="C1" t="s">
        <v>777</v>
      </c>
      <c r="D1" t="s">
        <v>778</v>
      </c>
      <c r="E1" t="s">
        <v>779</v>
      </c>
      <c r="F1" t="s">
        <v>780</v>
      </c>
      <c r="G1" t="s">
        <v>781</v>
      </c>
      <c r="H1" t="s">
        <v>778</v>
      </c>
      <c r="I1" t="s">
        <v>782</v>
      </c>
      <c r="J1" t="s">
        <v>783</v>
      </c>
    </row>
    <row r="2" spans="1:36" x14ac:dyDescent="0.2">
      <c r="A2" t="s">
        <v>784</v>
      </c>
      <c r="B2" s="9">
        <v>37317</v>
      </c>
      <c r="C2" t="s">
        <v>785</v>
      </c>
      <c r="D2" t="s">
        <v>786</v>
      </c>
    </row>
    <row r="3" spans="1:36" x14ac:dyDescent="0.2">
      <c r="A3" t="s">
        <v>787</v>
      </c>
      <c r="B3" t="s">
        <v>788</v>
      </c>
      <c r="C3" t="s">
        <v>789</v>
      </c>
      <c r="D3" t="s">
        <v>790</v>
      </c>
      <c r="E3" t="s">
        <v>791</v>
      </c>
      <c r="F3" t="s">
        <v>792</v>
      </c>
      <c r="G3" t="s">
        <v>793</v>
      </c>
      <c r="H3" t="s">
        <v>794</v>
      </c>
    </row>
    <row r="4" spans="1:36" x14ac:dyDescent="0.2">
      <c r="A4" t="s">
        <v>795</v>
      </c>
      <c r="B4" t="s">
        <v>796</v>
      </c>
      <c r="C4" t="s">
        <v>797</v>
      </c>
      <c r="D4" t="s">
        <v>798</v>
      </c>
      <c r="E4" t="s">
        <v>799</v>
      </c>
      <c r="F4" t="s">
        <v>800</v>
      </c>
      <c r="G4" t="s">
        <v>801</v>
      </c>
      <c r="H4" t="s">
        <v>802</v>
      </c>
      <c r="I4" t="s">
        <v>803</v>
      </c>
    </row>
    <row r="5" spans="1:36" x14ac:dyDescent="0.2">
      <c r="A5" t="s">
        <v>776</v>
      </c>
      <c r="B5" t="s">
        <v>776</v>
      </c>
      <c r="C5" t="s">
        <v>776</v>
      </c>
      <c r="D5" t="s">
        <v>776</v>
      </c>
      <c r="E5" t="s">
        <v>776</v>
      </c>
      <c r="F5" t="s">
        <v>776</v>
      </c>
      <c r="G5" t="s">
        <v>776</v>
      </c>
      <c r="H5" t="s">
        <v>776</v>
      </c>
      <c r="I5" t="s">
        <v>776</v>
      </c>
      <c r="J5" t="s">
        <v>776</v>
      </c>
      <c r="K5" t="s">
        <v>776</v>
      </c>
      <c r="L5" t="s">
        <v>776</v>
      </c>
      <c r="M5" t="s">
        <v>776</v>
      </c>
      <c r="N5" t="s">
        <v>776</v>
      </c>
      <c r="O5" t="s">
        <v>776</v>
      </c>
      <c r="P5" t="s">
        <v>776</v>
      </c>
      <c r="Q5" t="s">
        <v>776</v>
      </c>
      <c r="R5" t="s">
        <v>776</v>
      </c>
      <c r="S5" t="s">
        <v>776</v>
      </c>
      <c r="T5" t="s">
        <v>776</v>
      </c>
      <c r="U5" t="s">
        <v>776</v>
      </c>
      <c r="V5" t="s">
        <v>776</v>
      </c>
      <c r="W5" t="s">
        <v>776</v>
      </c>
      <c r="X5" t="s">
        <v>776</v>
      </c>
      <c r="Y5" t="s">
        <v>776</v>
      </c>
      <c r="Z5" t="s">
        <v>776</v>
      </c>
      <c r="AA5" t="s">
        <v>776</v>
      </c>
      <c r="AB5" t="s">
        <v>776</v>
      </c>
      <c r="AC5" t="s">
        <v>776</v>
      </c>
      <c r="AD5" t="s">
        <v>776</v>
      </c>
      <c r="AE5" t="s">
        <v>776</v>
      </c>
      <c r="AF5" t="s">
        <v>776</v>
      </c>
      <c r="AG5" t="s">
        <v>776</v>
      </c>
      <c r="AH5" t="s">
        <v>776</v>
      </c>
      <c r="AI5" t="s">
        <v>776</v>
      </c>
      <c r="AJ5" t="s">
        <v>776</v>
      </c>
    </row>
    <row r="6" spans="1:36" x14ac:dyDescent="0.2">
      <c r="A6" t="s">
        <v>783</v>
      </c>
      <c r="B6" t="s">
        <v>804</v>
      </c>
      <c r="C6" t="s">
        <v>805</v>
      </c>
      <c r="D6" t="s">
        <v>806</v>
      </c>
    </row>
    <row r="7" spans="1:36" x14ac:dyDescent="0.2">
      <c r="A7" t="s">
        <v>807</v>
      </c>
      <c r="B7" t="s">
        <v>808</v>
      </c>
      <c r="C7" t="s">
        <v>809</v>
      </c>
    </row>
    <row r="8" spans="1:36" x14ac:dyDescent="0.2">
      <c r="A8" t="s">
        <v>810</v>
      </c>
      <c r="B8" t="s">
        <v>762</v>
      </c>
      <c r="C8" t="s">
        <v>811</v>
      </c>
      <c r="D8" t="s">
        <v>812</v>
      </c>
    </row>
    <row r="9" spans="1:36" x14ac:dyDescent="0.2">
      <c r="A9" t="s">
        <v>813</v>
      </c>
      <c r="B9" t="s">
        <v>762</v>
      </c>
      <c r="C9" t="s">
        <v>811</v>
      </c>
      <c r="D9" t="s">
        <v>812</v>
      </c>
    </row>
    <row r="10" spans="1:36" x14ac:dyDescent="0.2">
      <c r="A10" t="s">
        <v>810</v>
      </c>
      <c r="B10" t="s">
        <v>814</v>
      </c>
      <c r="C10" t="s">
        <v>811</v>
      </c>
      <c r="D10" t="s">
        <v>815</v>
      </c>
      <c r="E10" t="s">
        <v>816</v>
      </c>
    </row>
    <row r="11" spans="1:36" x14ac:dyDescent="0.2">
      <c r="A11" t="s">
        <v>813</v>
      </c>
      <c r="B11" t="s">
        <v>814</v>
      </c>
      <c r="C11" t="s">
        <v>811</v>
      </c>
      <c r="D11" t="s">
        <v>812</v>
      </c>
    </row>
    <row r="12" spans="1:36" x14ac:dyDescent="0.2">
      <c r="A12" t="s">
        <v>776</v>
      </c>
      <c r="B12" t="s">
        <v>776</v>
      </c>
      <c r="C12" t="s">
        <v>776</v>
      </c>
      <c r="D12" t="s">
        <v>776</v>
      </c>
      <c r="E12" t="s">
        <v>776</v>
      </c>
      <c r="F12" t="s">
        <v>776</v>
      </c>
      <c r="G12" t="s">
        <v>776</v>
      </c>
      <c r="H12" t="s">
        <v>776</v>
      </c>
      <c r="I12" t="s">
        <v>776</v>
      </c>
      <c r="J12" t="s">
        <v>776</v>
      </c>
      <c r="K12" t="s">
        <v>776</v>
      </c>
      <c r="L12" t="s">
        <v>776</v>
      </c>
      <c r="M12" t="s">
        <v>776</v>
      </c>
      <c r="N12" t="s">
        <v>776</v>
      </c>
      <c r="O12" t="s">
        <v>776</v>
      </c>
      <c r="P12" t="s">
        <v>776</v>
      </c>
      <c r="Q12" t="s">
        <v>776</v>
      </c>
      <c r="R12" t="s">
        <v>776</v>
      </c>
      <c r="S12" t="s">
        <v>776</v>
      </c>
      <c r="T12" t="s">
        <v>776</v>
      </c>
      <c r="U12" t="s">
        <v>776</v>
      </c>
      <c r="V12" t="s">
        <v>776</v>
      </c>
      <c r="W12" t="s">
        <v>776</v>
      </c>
      <c r="X12" t="s">
        <v>776</v>
      </c>
      <c r="Y12" t="s">
        <v>776</v>
      </c>
      <c r="Z12" t="s">
        <v>776</v>
      </c>
      <c r="AA12" t="s">
        <v>776</v>
      </c>
      <c r="AB12" t="s">
        <v>776</v>
      </c>
      <c r="AC12" t="s">
        <v>776</v>
      </c>
      <c r="AD12" t="s">
        <v>776</v>
      </c>
      <c r="AE12" t="s">
        <v>776</v>
      </c>
      <c r="AF12" t="s">
        <v>776</v>
      </c>
    </row>
    <row r="14" spans="1:36" x14ac:dyDescent="0.2">
      <c r="A14" t="s">
        <v>817</v>
      </c>
      <c r="B14" t="s">
        <v>818</v>
      </c>
      <c r="C14" t="s">
        <v>819</v>
      </c>
    </row>
    <row r="15" spans="1:36" x14ac:dyDescent="0.2">
      <c r="A15" t="s">
        <v>820</v>
      </c>
      <c r="B15" t="s">
        <v>812</v>
      </c>
    </row>
    <row r="16" spans="1:36" x14ac:dyDescent="0.2">
      <c r="A16" t="s">
        <v>821</v>
      </c>
      <c r="B16" t="s">
        <v>812</v>
      </c>
    </row>
    <row r="17" spans="1:9" x14ac:dyDescent="0.2">
      <c r="B17" t="s">
        <v>822</v>
      </c>
      <c r="C17" t="s">
        <v>823</v>
      </c>
      <c r="D17" t="s">
        <v>824</v>
      </c>
      <c r="E17" t="s">
        <v>825</v>
      </c>
      <c r="F17" t="s">
        <v>826</v>
      </c>
      <c r="G17" t="s">
        <v>827</v>
      </c>
      <c r="H17" t="s">
        <v>828</v>
      </c>
      <c r="I17" t="s">
        <v>829</v>
      </c>
    </row>
    <row r="19" spans="1:9" x14ac:dyDescent="0.2">
      <c r="A19" t="s">
        <v>830</v>
      </c>
      <c r="B19" t="s">
        <v>831</v>
      </c>
      <c r="C19" t="s">
        <v>832</v>
      </c>
      <c r="D19" t="s">
        <v>833</v>
      </c>
      <c r="E19" t="s">
        <v>834</v>
      </c>
      <c r="F19" t="s">
        <v>835</v>
      </c>
      <c r="G19" t="s">
        <v>836</v>
      </c>
      <c r="H19" t="s">
        <v>837</v>
      </c>
    </row>
    <row r="20" spans="1:9" x14ac:dyDescent="0.2">
      <c r="A20" t="s">
        <v>807</v>
      </c>
      <c r="B20" t="s">
        <v>838</v>
      </c>
      <c r="C20" t="s">
        <v>839</v>
      </c>
      <c r="D20" t="s">
        <v>763</v>
      </c>
      <c r="E20" t="s">
        <v>840</v>
      </c>
    </row>
    <row r="21" spans="1:9" x14ac:dyDescent="0.2">
      <c r="A21" t="s">
        <v>841</v>
      </c>
      <c r="B21" t="s">
        <v>842</v>
      </c>
      <c r="C21" t="s">
        <v>843</v>
      </c>
      <c r="D21" t="s">
        <v>844</v>
      </c>
      <c r="E21" t="s">
        <v>845</v>
      </c>
    </row>
    <row r="22" spans="1:9" x14ac:dyDescent="0.2">
      <c r="A22" t="s">
        <v>846</v>
      </c>
      <c r="B22" t="s">
        <v>847</v>
      </c>
      <c r="C22">
        <v>3</v>
      </c>
      <c r="D22" t="s">
        <v>848</v>
      </c>
      <c r="E22" t="s">
        <v>849</v>
      </c>
      <c r="F22" t="s">
        <v>850</v>
      </c>
      <c r="G22">
        <v>1</v>
      </c>
    </row>
    <row r="23" spans="1:9" x14ac:dyDescent="0.2">
      <c r="A23" t="s">
        <v>851</v>
      </c>
      <c r="B23" t="s">
        <v>847</v>
      </c>
      <c r="C23">
        <v>3</v>
      </c>
      <c r="D23" t="s">
        <v>852</v>
      </c>
      <c r="E23" t="s">
        <v>853</v>
      </c>
      <c r="F23" t="s">
        <v>854</v>
      </c>
      <c r="G23">
        <v>1</v>
      </c>
    </row>
    <row r="24" spans="1:9" x14ac:dyDescent="0.2">
      <c r="A24" t="s">
        <v>855</v>
      </c>
      <c r="B24" t="s">
        <v>847</v>
      </c>
      <c r="C24">
        <v>3</v>
      </c>
      <c r="D24" t="s">
        <v>848</v>
      </c>
      <c r="E24" t="s">
        <v>856</v>
      </c>
      <c r="F24" t="s">
        <v>857</v>
      </c>
      <c r="G24">
        <v>1</v>
      </c>
    </row>
    <row r="25" spans="1:9" x14ac:dyDescent="0.2">
      <c r="A25" t="s">
        <v>858</v>
      </c>
      <c r="B25" t="s">
        <v>847</v>
      </c>
      <c r="C25">
        <v>3</v>
      </c>
      <c r="D25" t="s">
        <v>852</v>
      </c>
      <c r="E25" t="s">
        <v>859</v>
      </c>
      <c r="F25" t="s">
        <v>860</v>
      </c>
      <c r="G25">
        <v>1</v>
      </c>
    </row>
    <row r="26" spans="1:9" x14ac:dyDescent="0.2">
      <c r="A26" t="s">
        <v>861</v>
      </c>
      <c r="B26" t="s">
        <v>847</v>
      </c>
      <c r="C26">
        <v>3</v>
      </c>
      <c r="D26" t="s">
        <v>852</v>
      </c>
      <c r="E26" t="s">
        <v>862</v>
      </c>
      <c r="F26" t="s">
        <v>863</v>
      </c>
      <c r="G26">
        <v>1</v>
      </c>
    </row>
    <row r="27" spans="1:9" x14ac:dyDescent="0.2">
      <c r="A27" t="s">
        <v>864</v>
      </c>
      <c r="B27" t="s">
        <v>847</v>
      </c>
      <c r="C27">
        <v>3</v>
      </c>
      <c r="D27" t="s">
        <v>865</v>
      </c>
      <c r="E27" t="s">
        <v>866</v>
      </c>
      <c r="F27" s="6">
        <v>8.0000000000000005E-133</v>
      </c>
      <c r="G27">
        <v>1</v>
      </c>
    </row>
    <row r="28" spans="1:9" x14ac:dyDescent="0.2">
      <c r="A28" t="s">
        <v>867</v>
      </c>
      <c r="B28" t="s">
        <v>847</v>
      </c>
      <c r="C28">
        <v>3</v>
      </c>
      <c r="D28" t="s">
        <v>868</v>
      </c>
      <c r="E28" t="s">
        <v>866</v>
      </c>
      <c r="F28" s="6">
        <v>8.0000000000000005E-133</v>
      </c>
      <c r="G28">
        <v>1</v>
      </c>
    </row>
    <row r="29" spans="1:9" x14ac:dyDescent="0.2">
      <c r="A29" t="s">
        <v>869</v>
      </c>
      <c r="B29" t="s">
        <v>847</v>
      </c>
      <c r="C29">
        <v>3</v>
      </c>
      <c r="D29" t="s">
        <v>848</v>
      </c>
      <c r="E29" t="s">
        <v>866</v>
      </c>
      <c r="F29" s="6">
        <v>8.0000000000000005E-133</v>
      </c>
      <c r="G29">
        <v>1</v>
      </c>
    </row>
    <row r="30" spans="1:9" x14ac:dyDescent="0.2">
      <c r="A30" t="s">
        <v>870</v>
      </c>
      <c r="B30" t="s">
        <v>847</v>
      </c>
      <c r="C30">
        <v>3</v>
      </c>
      <c r="D30" t="s">
        <v>848</v>
      </c>
      <c r="E30" t="s">
        <v>871</v>
      </c>
      <c r="F30" t="s">
        <v>872</v>
      </c>
      <c r="G30">
        <v>1</v>
      </c>
    </row>
    <row r="31" spans="1:9" x14ac:dyDescent="0.2">
      <c r="A31" t="s">
        <v>873</v>
      </c>
      <c r="B31" t="s">
        <v>847</v>
      </c>
      <c r="C31">
        <v>3</v>
      </c>
      <c r="D31" t="s">
        <v>874</v>
      </c>
      <c r="E31" t="s">
        <v>875</v>
      </c>
      <c r="F31" t="s">
        <v>876</v>
      </c>
      <c r="G31">
        <v>1</v>
      </c>
    </row>
    <row r="32" spans="1:9" x14ac:dyDescent="0.2">
      <c r="A32" t="s">
        <v>877</v>
      </c>
      <c r="B32" t="s">
        <v>847</v>
      </c>
      <c r="C32">
        <v>3</v>
      </c>
      <c r="D32" t="s">
        <v>865</v>
      </c>
      <c r="E32" t="s">
        <v>875</v>
      </c>
      <c r="F32" t="s">
        <v>876</v>
      </c>
      <c r="G32">
        <v>1</v>
      </c>
    </row>
    <row r="33" spans="1:8" x14ac:dyDescent="0.2">
      <c r="A33" t="s">
        <v>878</v>
      </c>
      <c r="B33" t="s">
        <v>847</v>
      </c>
      <c r="C33">
        <v>3</v>
      </c>
      <c r="D33" t="s">
        <v>848</v>
      </c>
      <c r="E33" t="s">
        <v>879</v>
      </c>
      <c r="F33" t="s">
        <v>880</v>
      </c>
      <c r="G33">
        <v>1</v>
      </c>
    </row>
    <row r="34" spans="1:8" x14ac:dyDescent="0.2">
      <c r="A34" t="s">
        <v>881</v>
      </c>
      <c r="B34" t="s">
        <v>847</v>
      </c>
      <c r="C34">
        <v>3</v>
      </c>
      <c r="D34" t="s">
        <v>848</v>
      </c>
      <c r="E34" t="s">
        <v>882</v>
      </c>
      <c r="F34" t="s">
        <v>883</v>
      </c>
      <c r="G34">
        <v>1</v>
      </c>
    </row>
    <row r="35" spans="1:8" x14ac:dyDescent="0.2">
      <c r="A35" t="s">
        <v>884</v>
      </c>
      <c r="B35" t="s">
        <v>847</v>
      </c>
      <c r="C35">
        <v>3</v>
      </c>
      <c r="D35" t="s">
        <v>865</v>
      </c>
      <c r="E35" t="s">
        <v>885</v>
      </c>
      <c r="F35" t="s">
        <v>886</v>
      </c>
      <c r="G35">
        <v>1</v>
      </c>
    </row>
    <row r="36" spans="1:8" x14ac:dyDescent="0.2">
      <c r="A36" t="s">
        <v>887</v>
      </c>
      <c r="B36" t="s">
        <v>847</v>
      </c>
      <c r="C36">
        <v>3</v>
      </c>
      <c r="D36" t="s">
        <v>848</v>
      </c>
      <c r="E36" t="s">
        <v>888</v>
      </c>
      <c r="F36" t="s">
        <v>889</v>
      </c>
      <c r="G36">
        <v>1</v>
      </c>
    </row>
    <row r="37" spans="1:8" x14ac:dyDescent="0.2">
      <c r="A37" t="s">
        <v>890</v>
      </c>
      <c r="B37" t="s">
        <v>847</v>
      </c>
      <c r="C37">
        <v>3</v>
      </c>
      <c r="D37" t="s">
        <v>848</v>
      </c>
      <c r="E37" t="s">
        <v>891</v>
      </c>
      <c r="F37" t="s">
        <v>892</v>
      </c>
      <c r="G37">
        <v>1</v>
      </c>
    </row>
    <row r="38" spans="1:8" x14ac:dyDescent="0.2">
      <c r="A38" t="s">
        <v>893</v>
      </c>
      <c r="B38" t="s">
        <v>847</v>
      </c>
      <c r="C38">
        <v>3</v>
      </c>
      <c r="D38" t="s">
        <v>848</v>
      </c>
      <c r="E38" t="s">
        <v>894</v>
      </c>
      <c r="F38" t="s">
        <v>895</v>
      </c>
      <c r="G38">
        <v>1</v>
      </c>
    </row>
    <row r="39" spans="1:8" x14ac:dyDescent="0.2">
      <c r="A39" t="s">
        <v>896</v>
      </c>
      <c r="B39" t="s">
        <v>847</v>
      </c>
      <c r="C39">
        <v>3</v>
      </c>
      <c r="D39" t="s">
        <v>848</v>
      </c>
      <c r="E39" t="s">
        <v>897</v>
      </c>
      <c r="F39" t="s">
        <v>898</v>
      </c>
      <c r="G39">
        <v>1</v>
      </c>
    </row>
    <row r="40" spans="1:8" x14ac:dyDescent="0.2">
      <c r="A40" t="s">
        <v>899</v>
      </c>
      <c r="B40" t="s">
        <v>847</v>
      </c>
      <c r="C40">
        <v>3</v>
      </c>
      <c r="D40" t="s">
        <v>848</v>
      </c>
      <c r="E40" t="s">
        <v>897</v>
      </c>
      <c r="F40" t="s">
        <v>898</v>
      </c>
      <c r="G40">
        <v>1</v>
      </c>
    </row>
    <row r="41" spans="1:8" x14ac:dyDescent="0.2">
      <c r="A41" t="s">
        <v>900</v>
      </c>
      <c r="B41" t="s">
        <v>847</v>
      </c>
      <c r="C41">
        <v>3</v>
      </c>
      <c r="D41" t="s">
        <v>901</v>
      </c>
      <c r="E41" t="s">
        <v>902</v>
      </c>
      <c r="F41" t="s">
        <v>903</v>
      </c>
      <c r="G41">
        <v>1</v>
      </c>
    </row>
    <row r="42" spans="1:8" x14ac:dyDescent="0.2">
      <c r="A42" t="s">
        <v>904</v>
      </c>
      <c r="B42" t="s">
        <v>847</v>
      </c>
      <c r="C42">
        <v>3</v>
      </c>
      <c r="D42" t="s">
        <v>905</v>
      </c>
      <c r="E42" t="s">
        <v>902</v>
      </c>
      <c r="F42" t="s">
        <v>903</v>
      </c>
      <c r="G42">
        <v>1</v>
      </c>
    </row>
    <row r="43" spans="1:8" x14ac:dyDescent="0.2">
      <c r="A43" t="s">
        <v>906</v>
      </c>
      <c r="B43" t="s">
        <v>847</v>
      </c>
      <c r="C43">
        <v>3</v>
      </c>
      <c r="D43" t="s">
        <v>907</v>
      </c>
      <c r="E43" t="s">
        <v>908</v>
      </c>
      <c r="F43" t="s">
        <v>909</v>
      </c>
      <c r="G43">
        <v>1</v>
      </c>
    </row>
    <row r="44" spans="1:8" x14ac:dyDescent="0.2">
      <c r="A44" t="s">
        <v>910</v>
      </c>
      <c r="B44" t="s">
        <v>847</v>
      </c>
      <c r="C44">
        <v>3</v>
      </c>
      <c r="D44" t="s">
        <v>848</v>
      </c>
      <c r="E44" t="s">
        <v>911</v>
      </c>
      <c r="F44" t="s">
        <v>912</v>
      </c>
      <c r="G44">
        <v>1</v>
      </c>
    </row>
    <row r="45" spans="1:8" x14ac:dyDescent="0.2">
      <c r="A45" t="s">
        <v>913</v>
      </c>
      <c r="B45" t="s">
        <v>847</v>
      </c>
      <c r="C45">
        <v>3</v>
      </c>
      <c r="D45" t="s">
        <v>907</v>
      </c>
      <c r="E45" t="s">
        <v>914</v>
      </c>
      <c r="F45" t="s">
        <v>915</v>
      </c>
      <c r="G45">
        <v>1</v>
      </c>
    </row>
    <row r="46" spans="1:8" x14ac:dyDescent="0.2">
      <c r="A46" t="s">
        <v>916</v>
      </c>
      <c r="B46" t="s">
        <v>847</v>
      </c>
      <c r="C46">
        <v>3</v>
      </c>
      <c r="D46" t="s">
        <v>848</v>
      </c>
      <c r="E46" t="s">
        <v>917</v>
      </c>
      <c r="F46" t="s">
        <v>918</v>
      </c>
      <c r="G46">
        <v>1</v>
      </c>
    </row>
    <row r="47" spans="1:8" x14ac:dyDescent="0.2">
      <c r="A47" t="s">
        <v>919</v>
      </c>
      <c r="B47" t="s">
        <v>847</v>
      </c>
      <c r="C47">
        <v>3</v>
      </c>
      <c r="D47">
        <v>2</v>
      </c>
      <c r="E47" t="s">
        <v>920</v>
      </c>
      <c r="F47" t="s">
        <v>921</v>
      </c>
      <c r="G47" t="s">
        <v>922</v>
      </c>
      <c r="H47">
        <v>1</v>
      </c>
    </row>
    <row r="48" spans="1:8" x14ac:dyDescent="0.2">
      <c r="A48" t="s">
        <v>923</v>
      </c>
      <c r="B48" t="s">
        <v>847</v>
      </c>
      <c r="C48">
        <v>3</v>
      </c>
      <c r="D48" t="s">
        <v>901</v>
      </c>
      <c r="E48" t="s">
        <v>921</v>
      </c>
      <c r="F48" t="s">
        <v>922</v>
      </c>
      <c r="G48">
        <v>1</v>
      </c>
    </row>
    <row r="49" spans="1:7" x14ac:dyDescent="0.2">
      <c r="A49" t="s">
        <v>924</v>
      </c>
      <c r="B49" t="s">
        <v>847</v>
      </c>
      <c r="C49">
        <v>3</v>
      </c>
      <c r="D49" t="s">
        <v>848</v>
      </c>
      <c r="E49" t="s">
        <v>925</v>
      </c>
      <c r="F49" t="s">
        <v>926</v>
      </c>
      <c r="G49">
        <v>1</v>
      </c>
    </row>
    <row r="50" spans="1:7" x14ac:dyDescent="0.2">
      <c r="A50" t="s">
        <v>927</v>
      </c>
      <c r="B50" t="s">
        <v>847</v>
      </c>
      <c r="C50">
        <v>3</v>
      </c>
      <c r="D50" t="s">
        <v>928</v>
      </c>
      <c r="E50" t="s">
        <v>929</v>
      </c>
      <c r="F50" s="6">
        <v>9.0000000000000004E-131</v>
      </c>
      <c r="G50">
        <v>1</v>
      </c>
    </row>
    <row r="51" spans="1:7" x14ac:dyDescent="0.2">
      <c r="A51" t="s">
        <v>930</v>
      </c>
      <c r="B51" t="s">
        <v>847</v>
      </c>
      <c r="C51">
        <v>3</v>
      </c>
      <c r="D51" t="s">
        <v>928</v>
      </c>
      <c r="E51" t="s">
        <v>929</v>
      </c>
      <c r="F51" s="6">
        <v>9.0000000000000004E-131</v>
      </c>
      <c r="G51">
        <v>1</v>
      </c>
    </row>
    <row r="52" spans="1:7" x14ac:dyDescent="0.2">
      <c r="A52" t="s">
        <v>931</v>
      </c>
      <c r="B52" t="s">
        <v>847</v>
      </c>
      <c r="C52">
        <v>3</v>
      </c>
      <c r="D52" t="s">
        <v>928</v>
      </c>
      <c r="E52" t="s">
        <v>929</v>
      </c>
      <c r="F52" s="6">
        <v>9.0000000000000004E-131</v>
      </c>
      <c r="G52">
        <v>1</v>
      </c>
    </row>
    <row r="53" spans="1:7" x14ac:dyDescent="0.2">
      <c r="A53" t="s">
        <v>932</v>
      </c>
      <c r="B53" t="s">
        <v>847</v>
      </c>
      <c r="C53">
        <v>3</v>
      </c>
      <c r="D53" t="s">
        <v>928</v>
      </c>
      <c r="E53" t="s">
        <v>929</v>
      </c>
      <c r="F53" s="6">
        <v>9.0000000000000004E-131</v>
      </c>
      <c r="G53">
        <v>1</v>
      </c>
    </row>
    <row r="54" spans="1:7" x14ac:dyDescent="0.2">
      <c r="A54" t="s">
        <v>933</v>
      </c>
      <c r="B54" t="s">
        <v>847</v>
      </c>
      <c r="C54">
        <v>3</v>
      </c>
      <c r="D54" t="s">
        <v>848</v>
      </c>
      <c r="E54" t="s">
        <v>934</v>
      </c>
      <c r="F54" t="s">
        <v>935</v>
      </c>
      <c r="G54">
        <v>1</v>
      </c>
    </row>
    <row r="55" spans="1:7" x14ac:dyDescent="0.2">
      <c r="A55" t="s">
        <v>936</v>
      </c>
      <c r="B55" t="s">
        <v>847</v>
      </c>
      <c r="C55">
        <v>3</v>
      </c>
      <c r="D55" t="s">
        <v>852</v>
      </c>
      <c r="E55" t="s">
        <v>937</v>
      </c>
      <c r="F55" t="s">
        <v>938</v>
      </c>
      <c r="G55">
        <v>1</v>
      </c>
    </row>
    <row r="56" spans="1:7" x14ac:dyDescent="0.2">
      <c r="A56" t="s">
        <v>939</v>
      </c>
      <c r="B56" t="s">
        <v>847</v>
      </c>
      <c r="C56">
        <v>3</v>
      </c>
      <c r="D56" t="s">
        <v>940</v>
      </c>
      <c r="E56" t="s">
        <v>941</v>
      </c>
      <c r="F56" t="s">
        <v>938</v>
      </c>
      <c r="G56">
        <v>1</v>
      </c>
    </row>
    <row r="57" spans="1:7" x14ac:dyDescent="0.2">
      <c r="A57" t="s">
        <v>942</v>
      </c>
      <c r="B57" t="s">
        <v>847</v>
      </c>
      <c r="C57">
        <v>3</v>
      </c>
      <c r="D57" t="s">
        <v>848</v>
      </c>
      <c r="E57" t="s">
        <v>943</v>
      </c>
      <c r="F57" t="s">
        <v>944</v>
      </c>
      <c r="G57">
        <v>1</v>
      </c>
    </row>
    <row r="58" spans="1:7" x14ac:dyDescent="0.2">
      <c r="A58" t="s">
        <v>945</v>
      </c>
      <c r="B58" t="s">
        <v>847</v>
      </c>
      <c r="C58">
        <v>3</v>
      </c>
      <c r="D58" t="s">
        <v>928</v>
      </c>
      <c r="E58" t="s">
        <v>946</v>
      </c>
      <c r="F58" s="6">
        <v>2.0000000000000002E-130</v>
      </c>
      <c r="G58">
        <v>1</v>
      </c>
    </row>
    <row r="59" spans="1:7" x14ac:dyDescent="0.2">
      <c r="A59" t="s">
        <v>947</v>
      </c>
      <c r="B59" t="s">
        <v>847</v>
      </c>
      <c r="C59">
        <v>3</v>
      </c>
      <c r="D59" t="s">
        <v>928</v>
      </c>
      <c r="E59" t="s">
        <v>946</v>
      </c>
      <c r="F59" s="6">
        <v>2.0000000000000002E-130</v>
      </c>
      <c r="G59">
        <v>1</v>
      </c>
    </row>
    <row r="60" spans="1:7" x14ac:dyDescent="0.2">
      <c r="A60" t="s">
        <v>948</v>
      </c>
      <c r="B60" t="s">
        <v>847</v>
      </c>
      <c r="C60">
        <v>3</v>
      </c>
      <c r="D60" t="s">
        <v>928</v>
      </c>
      <c r="E60" t="s">
        <v>946</v>
      </c>
      <c r="F60" s="6">
        <v>2.0000000000000002E-130</v>
      </c>
      <c r="G60">
        <v>1</v>
      </c>
    </row>
    <row r="61" spans="1:7" x14ac:dyDescent="0.2">
      <c r="A61" t="s">
        <v>949</v>
      </c>
      <c r="B61" t="s">
        <v>847</v>
      </c>
      <c r="C61">
        <v>3</v>
      </c>
      <c r="D61" t="s">
        <v>928</v>
      </c>
      <c r="E61" t="s">
        <v>946</v>
      </c>
      <c r="F61" s="6">
        <v>2.0000000000000002E-130</v>
      </c>
      <c r="G61">
        <v>1</v>
      </c>
    </row>
    <row r="62" spans="1:7" x14ac:dyDescent="0.2">
      <c r="A62" t="s">
        <v>950</v>
      </c>
      <c r="B62" t="s">
        <v>847</v>
      </c>
      <c r="C62">
        <v>3</v>
      </c>
      <c r="D62" t="s">
        <v>848</v>
      </c>
      <c r="E62" t="s">
        <v>946</v>
      </c>
      <c r="F62" t="s">
        <v>951</v>
      </c>
      <c r="G62">
        <v>1</v>
      </c>
    </row>
    <row r="63" spans="1:7" x14ac:dyDescent="0.2">
      <c r="A63" t="s">
        <v>952</v>
      </c>
      <c r="B63" t="s">
        <v>847</v>
      </c>
      <c r="C63">
        <v>3</v>
      </c>
      <c r="D63" t="s">
        <v>953</v>
      </c>
      <c r="E63" t="s">
        <v>954</v>
      </c>
      <c r="F63" s="6">
        <v>4.0000000000000003E-130</v>
      </c>
      <c r="G63">
        <v>1</v>
      </c>
    </row>
    <row r="64" spans="1:7" x14ac:dyDescent="0.2">
      <c r="A64" t="s">
        <v>955</v>
      </c>
      <c r="B64" t="s">
        <v>847</v>
      </c>
      <c r="C64">
        <v>3</v>
      </c>
      <c r="D64" t="s">
        <v>848</v>
      </c>
      <c r="E64" t="s">
        <v>956</v>
      </c>
      <c r="F64" t="s">
        <v>957</v>
      </c>
      <c r="G64">
        <v>1</v>
      </c>
    </row>
    <row r="65" spans="1:7" x14ac:dyDescent="0.2">
      <c r="A65" t="s">
        <v>958</v>
      </c>
      <c r="B65" t="s">
        <v>847</v>
      </c>
      <c r="C65">
        <v>3</v>
      </c>
      <c r="D65" t="s">
        <v>848</v>
      </c>
      <c r="E65" t="s">
        <v>956</v>
      </c>
      <c r="F65" t="s">
        <v>957</v>
      </c>
      <c r="G65">
        <v>1</v>
      </c>
    </row>
    <row r="66" spans="1:7" x14ac:dyDescent="0.2">
      <c r="A66" t="s">
        <v>959</v>
      </c>
      <c r="B66" t="s">
        <v>847</v>
      </c>
      <c r="C66">
        <v>3</v>
      </c>
      <c r="D66" t="s">
        <v>865</v>
      </c>
      <c r="E66" t="s">
        <v>956</v>
      </c>
      <c r="F66" t="s">
        <v>960</v>
      </c>
      <c r="G66">
        <v>1</v>
      </c>
    </row>
    <row r="67" spans="1:7" x14ac:dyDescent="0.2">
      <c r="A67" t="s">
        <v>961</v>
      </c>
      <c r="B67" t="s">
        <v>847</v>
      </c>
      <c r="C67">
        <v>3</v>
      </c>
      <c r="D67" t="s">
        <v>848</v>
      </c>
      <c r="E67" t="s">
        <v>962</v>
      </c>
      <c r="F67" t="s">
        <v>963</v>
      </c>
      <c r="G67">
        <v>1</v>
      </c>
    </row>
    <row r="68" spans="1:7" x14ac:dyDescent="0.2">
      <c r="A68" t="s">
        <v>964</v>
      </c>
      <c r="B68" t="s">
        <v>847</v>
      </c>
      <c r="C68">
        <v>3</v>
      </c>
      <c r="D68" t="s">
        <v>852</v>
      </c>
      <c r="E68" t="s">
        <v>965</v>
      </c>
      <c r="F68" t="s">
        <v>966</v>
      </c>
      <c r="G68">
        <v>1</v>
      </c>
    </row>
    <row r="69" spans="1:7" x14ac:dyDescent="0.2">
      <c r="A69" t="s">
        <v>967</v>
      </c>
      <c r="B69" t="s">
        <v>847</v>
      </c>
      <c r="C69">
        <v>3</v>
      </c>
      <c r="D69" t="s">
        <v>848</v>
      </c>
      <c r="E69" t="s">
        <v>968</v>
      </c>
      <c r="F69" t="s">
        <v>969</v>
      </c>
      <c r="G69">
        <v>1</v>
      </c>
    </row>
    <row r="70" spans="1:7" x14ac:dyDescent="0.2">
      <c r="A70" t="s">
        <v>970</v>
      </c>
      <c r="B70" t="s">
        <v>847</v>
      </c>
      <c r="C70">
        <v>3</v>
      </c>
      <c r="D70" t="s">
        <v>848</v>
      </c>
      <c r="E70" t="s">
        <v>968</v>
      </c>
      <c r="F70" t="s">
        <v>971</v>
      </c>
      <c r="G70">
        <v>1</v>
      </c>
    </row>
    <row r="71" spans="1:7" x14ac:dyDescent="0.2">
      <c r="A71" t="s">
        <v>972</v>
      </c>
      <c r="B71" t="s">
        <v>847</v>
      </c>
      <c r="C71">
        <v>3</v>
      </c>
      <c r="D71" t="s">
        <v>905</v>
      </c>
      <c r="E71" t="s">
        <v>968</v>
      </c>
      <c r="F71" t="s">
        <v>971</v>
      </c>
      <c r="G71">
        <v>1</v>
      </c>
    </row>
    <row r="72" spans="1:7" x14ac:dyDescent="0.2">
      <c r="A72" t="s">
        <v>973</v>
      </c>
      <c r="B72" t="s">
        <v>847</v>
      </c>
      <c r="C72">
        <v>3</v>
      </c>
      <c r="D72" t="s">
        <v>928</v>
      </c>
      <c r="E72" t="s">
        <v>974</v>
      </c>
      <c r="F72" t="s">
        <v>975</v>
      </c>
      <c r="G72">
        <v>1</v>
      </c>
    </row>
    <row r="73" spans="1:7" x14ac:dyDescent="0.2">
      <c r="A73" t="s">
        <v>976</v>
      </c>
      <c r="B73" t="s">
        <v>847</v>
      </c>
      <c r="C73">
        <v>3</v>
      </c>
      <c r="D73" t="s">
        <v>977</v>
      </c>
      <c r="E73" t="s">
        <v>978</v>
      </c>
      <c r="F73" t="s">
        <v>979</v>
      </c>
      <c r="G73">
        <v>1</v>
      </c>
    </row>
    <row r="74" spans="1:7" x14ac:dyDescent="0.2">
      <c r="A74" t="s">
        <v>980</v>
      </c>
      <c r="B74" t="s">
        <v>847</v>
      </c>
      <c r="C74">
        <v>3</v>
      </c>
      <c r="D74" t="s">
        <v>848</v>
      </c>
      <c r="E74" t="s">
        <v>981</v>
      </c>
      <c r="F74" t="s">
        <v>982</v>
      </c>
      <c r="G74">
        <v>1</v>
      </c>
    </row>
    <row r="75" spans="1:7" x14ac:dyDescent="0.2">
      <c r="A75" t="s">
        <v>983</v>
      </c>
      <c r="B75" t="s">
        <v>847</v>
      </c>
      <c r="C75">
        <v>3</v>
      </c>
      <c r="D75" t="s">
        <v>848</v>
      </c>
      <c r="E75" t="s">
        <v>984</v>
      </c>
      <c r="F75" t="s">
        <v>985</v>
      </c>
      <c r="G75">
        <v>1</v>
      </c>
    </row>
    <row r="76" spans="1:7" x14ac:dyDescent="0.2">
      <c r="A76" t="s">
        <v>986</v>
      </c>
      <c r="B76" t="s">
        <v>847</v>
      </c>
      <c r="C76">
        <v>3</v>
      </c>
      <c r="D76" t="s">
        <v>940</v>
      </c>
      <c r="E76" t="s">
        <v>987</v>
      </c>
      <c r="F76" t="s">
        <v>988</v>
      </c>
      <c r="G76">
        <v>1</v>
      </c>
    </row>
    <row r="77" spans="1:7" x14ac:dyDescent="0.2">
      <c r="A77" t="s">
        <v>989</v>
      </c>
      <c r="B77" t="s">
        <v>847</v>
      </c>
      <c r="C77">
        <v>3</v>
      </c>
      <c r="D77" t="s">
        <v>848</v>
      </c>
      <c r="E77" t="s">
        <v>987</v>
      </c>
      <c r="F77" t="s">
        <v>988</v>
      </c>
      <c r="G77">
        <v>1</v>
      </c>
    </row>
    <row r="78" spans="1:7" x14ac:dyDescent="0.2">
      <c r="A78" t="s">
        <v>990</v>
      </c>
      <c r="B78" t="s">
        <v>847</v>
      </c>
      <c r="C78">
        <v>3</v>
      </c>
      <c r="D78" t="s">
        <v>901</v>
      </c>
      <c r="E78" t="s">
        <v>991</v>
      </c>
      <c r="F78" s="6">
        <v>1.9999999999999999E-129</v>
      </c>
      <c r="G78">
        <v>1</v>
      </c>
    </row>
    <row r="79" spans="1:7" x14ac:dyDescent="0.2">
      <c r="A79" t="s">
        <v>992</v>
      </c>
      <c r="B79" t="s">
        <v>847</v>
      </c>
      <c r="C79">
        <v>3</v>
      </c>
      <c r="D79" t="s">
        <v>928</v>
      </c>
      <c r="E79" t="s">
        <v>991</v>
      </c>
      <c r="F79" s="6">
        <v>1.9999999999999999E-129</v>
      </c>
      <c r="G79">
        <v>1</v>
      </c>
    </row>
    <row r="80" spans="1:7" x14ac:dyDescent="0.2">
      <c r="A80" t="s">
        <v>993</v>
      </c>
      <c r="B80" t="s">
        <v>847</v>
      </c>
      <c r="C80">
        <v>3</v>
      </c>
      <c r="D80" t="s">
        <v>953</v>
      </c>
      <c r="E80" t="s">
        <v>994</v>
      </c>
      <c r="F80" t="s">
        <v>995</v>
      </c>
      <c r="G80">
        <v>1</v>
      </c>
    </row>
    <row r="81" spans="1:7" x14ac:dyDescent="0.2">
      <c r="A81" t="s">
        <v>996</v>
      </c>
      <c r="B81" t="s">
        <v>847</v>
      </c>
      <c r="C81">
        <v>3</v>
      </c>
      <c r="D81" t="s">
        <v>997</v>
      </c>
      <c r="E81" t="s">
        <v>994</v>
      </c>
      <c r="F81" t="s">
        <v>998</v>
      </c>
      <c r="G81">
        <v>1</v>
      </c>
    </row>
    <row r="82" spans="1:7" x14ac:dyDescent="0.2">
      <c r="A82" t="s">
        <v>999</v>
      </c>
      <c r="B82" t="s">
        <v>847</v>
      </c>
      <c r="C82">
        <v>3</v>
      </c>
      <c r="D82" t="s">
        <v>1000</v>
      </c>
      <c r="E82" t="s">
        <v>994</v>
      </c>
      <c r="F82" t="s">
        <v>998</v>
      </c>
      <c r="G82">
        <v>1</v>
      </c>
    </row>
    <row r="83" spans="1:7" x14ac:dyDescent="0.2">
      <c r="A83" t="s">
        <v>1001</v>
      </c>
      <c r="B83" t="s">
        <v>847</v>
      </c>
      <c r="C83">
        <v>3</v>
      </c>
      <c r="D83" t="s">
        <v>848</v>
      </c>
      <c r="E83" t="s">
        <v>1002</v>
      </c>
      <c r="F83" t="s">
        <v>1003</v>
      </c>
      <c r="G83">
        <v>1</v>
      </c>
    </row>
    <row r="84" spans="1:7" x14ac:dyDescent="0.2">
      <c r="A84" t="s">
        <v>1004</v>
      </c>
      <c r="B84" t="s">
        <v>847</v>
      </c>
      <c r="C84">
        <v>3</v>
      </c>
      <c r="D84" t="s">
        <v>1005</v>
      </c>
      <c r="E84" t="s">
        <v>1006</v>
      </c>
      <c r="F84" t="s">
        <v>1007</v>
      </c>
      <c r="G84">
        <v>1</v>
      </c>
    </row>
    <row r="85" spans="1:7" x14ac:dyDescent="0.2">
      <c r="A85" t="s">
        <v>1008</v>
      </c>
      <c r="B85" t="s">
        <v>847</v>
      </c>
      <c r="C85">
        <v>3</v>
      </c>
      <c r="D85" t="s">
        <v>977</v>
      </c>
      <c r="E85" t="s">
        <v>1006</v>
      </c>
      <c r="F85" t="s">
        <v>1009</v>
      </c>
      <c r="G85">
        <v>1</v>
      </c>
    </row>
    <row r="86" spans="1:7" x14ac:dyDescent="0.2">
      <c r="A86" t="s">
        <v>1010</v>
      </c>
      <c r="B86" t="s">
        <v>847</v>
      </c>
      <c r="C86">
        <v>3</v>
      </c>
      <c r="D86" t="s">
        <v>865</v>
      </c>
      <c r="E86" t="s">
        <v>1011</v>
      </c>
      <c r="F86" t="s">
        <v>1012</v>
      </c>
      <c r="G86">
        <v>1</v>
      </c>
    </row>
    <row r="87" spans="1:7" x14ac:dyDescent="0.2">
      <c r="A87" t="s">
        <v>1013</v>
      </c>
      <c r="B87" t="s">
        <v>847</v>
      </c>
      <c r="C87">
        <v>3</v>
      </c>
      <c r="D87" t="s">
        <v>848</v>
      </c>
      <c r="E87" t="s">
        <v>1014</v>
      </c>
      <c r="F87" t="s">
        <v>1015</v>
      </c>
      <c r="G87">
        <v>1</v>
      </c>
    </row>
    <row r="88" spans="1:7" x14ac:dyDescent="0.2">
      <c r="A88" t="s">
        <v>1016</v>
      </c>
      <c r="B88" t="s">
        <v>847</v>
      </c>
      <c r="C88">
        <v>3</v>
      </c>
      <c r="D88" t="s">
        <v>848</v>
      </c>
      <c r="E88" t="s">
        <v>1017</v>
      </c>
      <c r="F88" s="6">
        <v>1.0000000000000001E-128</v>
      </c>
      <c r="G88">
        <v>1</v>
      </c>
    </row>
    <row r="89" spans="1:7" x14ac:dyDescent="0.2">
      <c r="A89" t="s">
        <v>1018</v>
      </c>
      <c r="B89" t="s">
        <v>847</v>
      </c>
      <c r="C89">
        <v>3</v>
      </c>
      <c r="D89" t="s">
        <v>848</v>
      </c>
      <c r="E89" t="s">
        <v>1019</v>
      </c>
      <c r="F89" t="s">
        <v>1020</v>
      </c>
      <c r="G89">
        <v>1</v>
      </c>
    </row>
    <row r="90" spans="1:7" x14ac:dyDescent="0.2">
      <c r="A90" t="s">
        <v>1021</v>
      </c>
      <c r="B90" t="s">
        <v>847</v>
      </c>
      <c r="C90">
        <v>3</v>
      </c>
      <c r="D90" t="s">
        <v>905</v>
      </c>
      <c r="E90" t="s">
        <v>1022</v>
      </c>
      <c r="F90" t="s">
        <v>1023</v>
      </c>
      <c r="G90">
        <v>1</v>
      </c>
    </row>
    <row r="91" spans="1:7" x14ac:dyDescent="0.2">
      <c r="A91" t="s">
        <v>1024</v>
      </c>
      <c r="B91" t="s">
        <v>847</v>
      </c>
      <c r="C91">
        <v>3</v>
      </c>
      <c r="D91" t="s">
        <v>905</v>
      </c>
      <c r="E91" t="s">
        <v>1025</v>
      </c>
      <c r="F91" t="s">
        <v>1026</v>
      </c>
      <c r="G91">
        <v>1</v>
      </c>
    </row>
    <row r="92" spans="1:7" x14ac:dyDescent="0.2">
      <c r="A92" t="s">
        <v>1027</v>
      </c>
      <c r="B92" t="s">
        <v>847</v>
      </c>
      <c r="C92">
        <v>3</v>
      </c>
      <c r="D92" t="s">
        <v>1028</v>
      </c>
      <c r="E92" t="s">
        <v>1029</v>
      </c>
      <c r="F92" t="s">
        <v>1030</v>
      </c>
      <c r="G92">
        <v>1</v>
      </c>
    </row>
    <row r="93" spans="1:7" x14ac:dyDescent="0.2">
      <c r="A93" t="s">
        <v>1031</v>
      </c>
      <c r="B93" t="s">
        <v>847</v>
      </c>
      <c r="C93">
        <v>3</v>
      </c>
      <c r="D93" t="s">
        <v>940</v>
      </c>
      <c r="E93" t="s">
        <v>1032</v>
      </c>
      <c r="F93" t="s">
        <v>1033</v>
      </c>
      <c r="G93">
        <v>1</v>
      </c>
    </row>
    <row r="94" spans="1:7" x14ac:dyDescent="0.2">
      <c r="A94" t="s">
        <v>1034</v>
      </c>
      <c r="B94" t="s">
        <v>847</v>
      </c>
      <c r="C94">
        <v>3</v>
      </c>
      <c r="D94" t="s">
        <v>905</v>
      </c>
      <c r="E94" t="s">
        <v>1035</v>
      </c>
      <c r="F94" t="s">
        <v>1036</v>
      </c>
      <c r="G94">
        <v>1</v>
      </c>
    </row>
    <row r="95" spans="1:7" x14ac:dyDescent="0.2">
      <c r="A95" t="s">
        <v>1037</v>
      </c>
      <c r="B95" t="s">
        <v>847</v>
      </c>
      <c r="C95">
        <v>3</v>
      </c>
      <c r="D95" t="s">
        <v>1005</v>
      </c>
      <c r="E95" t="s">
        <v>1038</v>
      </c>
      <c r="F95" t="s">
        <v>1039</v>
      </c>
      <c r="G95">
        <v>1</v>
      </c>
    </row>
    <row r="96" spans="1:7" x14ac:dyDescent="0.2">
      <c r="A96" t="s">
        <v>1040</v>
      </c>
      <c r="B96" t="s">
        <v>847</v>
      </c>
      <c r="C96">
        <v>3</v>
      </c>
      <c r="D96" t="s">
        <v>905</v>
      </c>
      <c r="E96" t="s">
        <v>1041</v>
      </c>
      <c r="F96" t="s">
        <v>1042</v>
      </c>
      <c r="G96">
        <v>1</v>
      </c>
    </row>
    <row r="97" spans="1:7" x14ac:dyDescent="0.2">
      <c r="A97" t="s">
        <v>1043</v>
      </c>
      <c r="B97" t="s">
        <v>847</v>
      </c>
      <c r="C97">
        <v>3</v>
      </c>
      <c r="D97" t="s">
        <v>905</v>
      </c>
      <c r="E97" t="s">
        <v>1041</v>
      </c>
      <c r="F97" t="s">
        <v>1042</v>
      </c>
      <c r="G97">
        <v>1</v>
      </c>
    </row>
    <row r="98" spans="1:7" x14ac:dyDescent="0.2">
      <c r="A98" t="s">
        <v>1044</v>
      </c>
      <c r="B98" t="s">
        <v>847</v>
      </c>
      <c r="C98">
        <v>3</v>
      </c>
      <c r="D98" t="s">
        <v>977</v>
      </c>
      <c r="E98" t="s">
        <v>1045</v>
      </c>
      <c r="F98" t="s">
        <v>1046</v>
      </c>
      <c r="G98">
        <v>1</v>
      </c>
    </row>
    <row r="99" spans="1:7" x14ac:dyDescent="0.2">
      <c r="A99" t="s">
        <v>1047</v>
      </c>
      <c r="B99" t="s">
        <v>847</v>
      </c>
      <c r="C99">
        <v>3</v>
      </c>
      <c r="D99" t="s">
        <v>852</v>
      </c>
      <c r="E99" t="s">
        <v>1048</v>
      </c>
      <c r="F99" t="s">
        <v>1049</v>
      </c>
      <c r="G99">
        <v>1</v>
      </c>
    </row>
    <row r="100" spans="1:7" x14ac:dyDescent="0.2">
      <c r="A100" t="s">
        <v>1050</v>
      </c>
      <c r="B100" t="s">
        <v>847</v>
      </c>
      <c r="C100">
        <v>3</v>
      </c>
      <c r="D100" t="s">
        <v>1005</v>
      </c>
      <c r="E100" t="s">
        <v>1051</v>
      </c>
      <c r="F100" t="s">
        <v>1052</v>
      </c>
      <c r="G100">
        <v>1</v>
      </c>
    </row>
    <row r="101" spans="1:7" x14ac:dyDescent="0.2">
      <c r="A101" t="s">
        <v>1053</v>
      </c>
      <c r="B101" t="s">
        <v>847</v>
      </c>
      <c r="C101">
        <v>3</v>
      </c>
      <c r="D101" t="s">
        <v>977</v>
      </c>
      <c r="E101" t="s">
        <v>1054</v>
      </c>
      <c r="F101" t="s">
        <v>1055</v>
      </c>
      <c r="G101">
        <v>1</v>
      </c>
    </row>
    <row r="102" spans="1:7" x14ac:dyDescent="0.2">
      <c r="A102" t="s">
        <v>1056</v>
      </c>
      <c r="B102" t="s">
        <v>847</v>
      </c>
      <c r="C102">
        <v>3</v>
      </c>
      <c r="D102" t="s">
        <v>905</v>
      </c>
      <c r="E102" t="s">
        <v>1057</v>
      </c>
      <c r="F102" t="s">
        <v>1058</v>
      </c>
      <c r="G102">
        <v>1</v>
      </c>
    </row>
    <row r="103" spans="1:7" x14ac:dyDescent="0.2">
      <c r="A103" t="s">
        <v>1059</v>
      </c>
      <c r="B103" t="s">
        <v>847</v>
      </c>
      <c r="C103">
        <v>3</v>
      </c>
      <c r="D103" t="s">
        <v>1060</v>
      </c>
      <c r="E103" t="s">
        <v>1061</v>
      </c>
      <c r="F103" t="s">
        <v>1062</v>
      </c>
      <c r="G103">
        <v>1</v>
      </c>
    </row>
    <row r="104" spans="1:7" x14ac:dyDescent="0.2">
      <c r="A104" t="s">
        <v>1063</v>
      </c>
      <c r="B104" t="s">
        <v>847</v>
      </c>
      <c r="C104">
        <v>3</v>
      </c>
      <c r="D104" t="s">
        <v>1064</v>
      </c>
      <c r="E104" t="s">
        <v>1065</v>
      </c>
      <c r="F104" t="s">
        <v>1066</v>
      </c>
      <c r="G104">
        <v>1</v>
      </c>
    </row>
    <row r="105" spans="1:7" x14ac:dyDescent="0.2">
      <c r="A105" t="s">
        <v>1067</v>
      </c>
      <c r="B105" t="s">
        <v>847</v>
      </c>
      <c r="C105">
        <v>3</v>
      </c>
      <c r="D105" t="s">
        <v>852</v>
      </c>
      <c r="E105" t="s">
        <v>1068</v>
      </c>
      <c r="F105" t="s">
        <v>1069</v>
      </c>
      <c r="G105">
        <v>1</v>
      </c>
    </row>
    <row r="106" spans="1:7" x14ac:dyDescent="0.2">
      <c r="A106" t="s">
        <v>1070</v>
      </c>
      <c r="B106" t="s">
        <v>847</v>
      </c>
      <c r="C106">
        <v>3</v>
      </c>
      <c r="D106" t="s">
        <v>905</v>
      </c>
      <c r="E106" t="s">
        <v>1071</v>
      </c>
      <c r="F106" s="6">
        <v>8.9999999999999998E-127</v>
      </c>
      <c r="G106">
        <v>1</v>
      </c>
    </row>
    <row r="107" spans="1:7" x14ac:dyDescent="0.2">
      <c r="A107" t="s">
        <v>1072</v>
      </c>
      <c r="B107" t="s">
        <v>847</v>
      </c>
      <c r="C107">
        <v>3</v>
      </c>
      <c r="D107" t="s">
        <v>1028</v>
      </c>
      <c r="E107" t="s">
        <v>1071</v>
      </c>
      <c r="F107" s="6">
        <v>8.9999999999999998E-127</v>
      </c>
      <c r="G107">
        <v>1</v>
      </c>
    </row>
    <row r="108" spans="1:7" x14ac:dyDescent="0.2">
      <c r="A108" t="s">
        <v>1073</v>
      </c>
      <c r="B108" t="s">
        <v>847</v>
      </c>
      <c r="C108">
        <v>3</v>
      </c>
      <c r="D108" t="s">
        <v>852</v>
      </c>
      <c r="E108" t="s">
        <v>1074</v>
      </c>
      <c r="F108" t="s">
        <v>1075</v>
      </c>
      <c r="G108">
        <v>1</v>
      </c>
    </row>
    <row r="109" spans="1:7" x14ac:dyDescent="0.2">
      <c r="A109" t="s">
        <v>1076</v>
      </c>
      <c r="B109" t="s">
        <v>847</v>
      </c>
      <c r="C109">
        <v>3</v>
      </c>
      <c r="D109" t="s">
        <v>1028</v>
      </c>
      <c r="E109" t="s">
        <v>1077</v>
      </c>
      <c r="F109" t="s">
        <v>1078</v>
      </c>
      <c r="G109">
        <v>1</v>
      </c>
    </row>
    <row r="110" spans="1:7" x14ac:dyDescent="0.2">
      <c r="A110" t="s">
        <v>1079</v>
      </c>
      <c r="B110" t="s">
        <v>847</v>
      </c>
      <c r="C110">
        <v>3</v>
      </c>
      <c r="D110" t="s">
        <v>905</v>
      </c>
      <c r="E110" t="s">
        <v>1077</v>
      </c>
      <c r="F110" t="s">
        <v>1078</v>
      </c>
      <c r="G110">
        <v>1</v>
      </c>
    </row>
    <row r="111" spans="1:7" x14ac:dyDescent="0.2">
      <c r="A111" t="s">
        <v>1080</v>
      </c>
      <c r="B111" t="s">
        <v>847</v>
      </c>
      <c r="C111">
        <v>3</v>
      </c>
      <c r="D111" t="s">
        <v>905</v>
      </c>
      <c r="E111" t="s">
        <v>1081</v>
      </c>
      <c r="F111" t="s">
        <v>1082</v>
      </c>
      <c r="G111">
        <v>1</v>
      </c>
    </row>
    <row r="112" spans="1:7" x14ac:dyDescent="0.2">
      <c r="A112" t="s">
        <v>1083</v>
      </c>
      <c r="B112" t="s">
        <v>847</v>
      </c>
      <c r="C112">
        <v>3</v>
      </c>
      <c r="D112" t="s">
        <v>848</v>
      </c>
      <c r="E112" t="s">
        <v>1084</v>
      </c>
      <c r="F112" t="s">
        <v>1085</v>
      </c>
      <c r="G112">
        <v>1</v>
      </c>
    </row>
    <row r="113" spans="1:7" x14ac:dyDescent="0.2">
      <c r="A113" t="s">
        <v>1086</v>
      </c>
      <c r="B113" t="s">
        <v>847</v>
      </c>
      <c r="C113">
        <v>3</v>
      </c>
      <c r="D113" t="s">
        <v>848</v>
      </c>
      <c r="E113" t="s">
        <v>1087</v>
      </c>
      <c r="F113" t="s">
        <v>1088</v>
      </c>
      <c r="G113">
        <v>1</v>
      </c>
    </row>
    <row r="114" spans="1:7" x14ac:dyDescent="0.2">
      <c r="A114" t="s">
        <v>1089</v>
      </c>
      <c r="B114" t="s">
        <v>847</v>
      </c>
      <c r="C114">
        <v>3</v>
      </c>
      <c r="D114" t="s">
        <v>1090</v>
      </c>
      <c r="E114" t="s">
        <v>1091</v>
      </c>
      <c r="F114" t="s">
        <v>1092</v>
      </c>
      <c r="G114">
        <v>1</v>
      </c>
    </row>
    <row r="115" spans="1:7" x14ac:dyDescent="0.2">
      <c r="A115" t="s">
        <v>1093</v>
      </c>
      <c r="B115" t="s">
        <v>847</v>
      </c>
      <c r="C115">
        <v>3</v>
      </c>
      <c r="D115" t="s">
        <v>852</v>
      </c>
      <c r="E115" t="s">
        <v>1094</v>
      </c>
      <c r="F115" t="s">
        <v>1095</v>
      </c>
      <c r="G115">
        <v>1</v>
      </c>
    </row>
    <row r="116" spans="1:7" x14ac:dyDescent="0.2">
      <c r="A116" t="s">
        <v>1096</v>
      </c>
      <c r="B116" t="s">
        <v>847</v>
      </c>
      <c r="C116">
        <v>3</v>
      </c>
      <c r="D116" t="s">
        <v>852</v>
      </c>
      <c r="E116" t="s">
        <v>1094</v>
      </c>
      <c r="F116" t="s">
        <v>1095</v>
      </c>
      <c r="G116">
        <v>1</v>
      </c>
    </row>
    <row r="117" spans="1:7" x14ac:dyDescent="0.2">
      <c r="A117" t="s">
        <v>1097</v>
      </c>
      <c r="B117" t="s">
        <v>847</v>
      </c>
      <c r="C117">
        <v>3</v>
      </c>
      <c r="D117" t="s">
        <v>1090</v>
      </c>
      <c r="E117" t="s">
        <v>1098</v>
      </c>
      <c r="F117" t="s">
        <v>1099</v>
      </c>
      <c r="G117">
        <v>1</v>
      </c>
    </row>
    <row r="118" spans="1:7" x14ac:dyDescent="0.2">
      <c r="A118" t="s">
        <v>1100</v>
      </c>
      <c r="B118" t="s">
        <v>847</v>
      </c>
      <c r="C118">
        <v>3</v>
      </c>
      <c r="D118" t="s">
        <v>1101</v>
      </c>
      <c r="E118" t="s">
        <v>1102</v>
      </c>
      <c r="F118" t="s">
        <v>1103</v>
      </c>
      <c r="G118">
        <v>1</v>
      </c>
    </row>
    <row r="119" spans="1:7" x14ac:dyDescent="0.2">
      <c r="A119" t="s">
        <v>1104</v>
      </c>
      <c r="B119" t="s">
        <v>847</v>
      </c>
      <c r="C119">
        <v>3</v>
      </c>
      <c r="D119" t="s">
        <v>977</v>
      </c>
      <c r="E119" t="s">
        <v>1105</v>
      </c>
      <c r="F119" t="s">
        <v>1106</v>
      </c>
      <c r="G119">
        <v>1</v>
      </c>
    </row>
    <row r="120" spans="1:7" x14ac:dyDescent="0.2">
      <c r="A120" t="s">
        <v>1107</v>
      </c>
      <c r="B120" t="s">
        <v>847</v>
      </c>
      <c r="C120">
        <v>3</v>
      </c>
      <c r="D120" t="s">
        <v>907</v>
      </c>
      <c r="E120" t="s">
        <v>1108</v>
      </c>
      <c r="F120" t="s">
        <v>1109</v>
      </c>
      <c r="G120">
        <v>1</v>
      </c>
    </row>
    <row r="121" spans="1:7" x14ac:dyDescent="0.2">
      <c r="A121" t="s">
        <v>1110</v>
      </c>
      <c r="B121" t="s">
        <v>847</v>
      </c>
      <c r="C121">
        <v>3</v>
      </c>
      <c r="D121" t="s">
        <v>907</v>
      </c>
      <c r="E121" t="s">
        <v>1111</v>
      </c>
      <c r="F121" t="s">
        <v>1112</v>
      </c>
      <c r="G121">
        <v>1</v>
      </c>
    </row>
    <row r="122" spans="1:7" x14ac:dyDescent="0.2">
      <c r="A122" t="s">
        <v>1113</v>
      </c>
      <c r="B122" t="s">
        <v>847</v>
      </c>
      <c r="C122">
        <v>3</v>
      </c>
      <c r="D122" t="s">
        <v>1114</v>
      </c>
      <c r="E122" t="s">
        <v>1115</v>
      </c>
      <c r="F122" t="s">
        <v>1116</v>
      </c>
      <c r="G122">
        <v>1</v>
      </c>
    </row>
    <row r="123" spans="1:7" x14ac:dyDescent="0.2">
      <c r="A123" t="s">
        <v>1117</v>
      </c>
      <c r="B123" t="s">
        <v>847</v>
      </c>
      <c r="C123">
        <v>3</v>
      </c>
      <c r="D123" t="s">
        <v>907</v>
      </c>
      <c r="E123" t="s">
        <v>1118</v>
      </c>
      <c r="F123" t="s">
        <v>1119</v>
      </c>
      <c r="G123">
        <v>1</v>
      </c>
    </row>
    <row r="124" spans="1:7" x14ac:dyDescent="0.2">
      <c r="A124" t="s">
        <v>1120</v>
      </c>
      <c r="B124" t="s">
        <v>847</v>
      </c>
      <c r="C124">
        <v>3</v>
      </c>
      <c r="D124" t="s">
        <v>907</v>
      </c>
      <c r="E124" t="s">
        <v>1118</v>
      </c>
      <c r="F124" t="s">
        <v>1119</v>
      </c>
      <c r="G124">
        <v>1</v>
      </c>
    </row>
    <row r="125" spans="1:7" x14ac:dyDescent="0.2">
      <c r="A125" t="s">
        <v>1121</v>
      </c>
      <c r="B125" t="s">
        <v>847</v>
      </c>
      <c r="C125">
        <v>3</v>
      </c>
      <c r="D125" t="s">
        <v>907</v>
      </c>
      <c r="E125" t="s">
        <v>1118</v>
      </c>
      <c r="F125" t="s">
        <v>1122</v>
      </c>
      <c r="G125">
        <v>1</v>
      </c>
    </row>
    <row r="126" spans="1:7" x14ac:dyDescent="0.2">
      <c r="A126" t="s">
        <v>1123</v>
      </c>
      <c r="B126" t="s">
        <v>847</v>
      </c>
      <c r="C126">
        <v>3</v>
      </c>
      <c r="D126" t="s">
        <v>852</v>
      </c>
      <c r="E126" t="s">
        <v>1124</v>
      </c>
      <c r="F126" t="s">
        <v>1125</v>
      </c>
      <c r="G126">
        <v>1</v>
      </c>
    </row>
    <row r="127" spans="1:7" x14ac:dyDescent="0.2">
      <c r="A127" t="s">
        <v>1126</v>
      </c>
      <c r="B127" t="s">
        <v>847</v>
      </c>
      <c r="C127">
        <v>3</v>
      </c>
      <c r="D127" t="s">
        <v>852</v>
      </c>
      <c r="E127" t="s">
        <v>1127</v>
      </c>
      <c r="F127" t="s">
        <v>1128</v>
      </c>
      <c r="G127">
        <v>1</v>
      </c>
    </row>
    <row r="128" spans="1:7" x14ac:dyDescent="0.2">
      <c r="A128" t="s">
        <v>1129</v>
      </c>
      <c r="B128" t="s">
        <v>847</v>
      </c>
      <c r="C128">
        <v>3</v>
      </c>
      <c r="D128" t="s">
        <v>1114</v>
      </c>
      <c r="E128" t="s">
        <v>1130</v>
      </c>
      <c r="F128" t="s">
        <v>1131</v>
      </c>
      <c r="G128">
        <v>1</v>
      </c>
    </row>
    <row r="129" spans="1:7" x14ac:dyDescent="0.2">
      <c r="A129" t="s">
        <v>1132</v>
      </c>
      <c r="B129" t="s">
        <v>847</v>
      </c>
      <c r="C129">
        <v>3</v>
      </c>
      <c r="D129" t="s">
        <v>1101</v>
      </c>
      <c r="E129" t="s">
        <v>1133</v>
      </c>
      <c r="F129" t="s">
        <v>1134</v>
      </c>
      <c r="G129">
        <v>1</v>
      </c>
    </row>
    <row r="130" spans="1:7" x14ac:dyDescent="0.2">
      <c r="A130" t="s">
        <v>1135</v>
      </c>
      <c r="B130" t="s">
        <v>847</v>
      </c>
      <c r="C130">
        <v>3</v>
      </c>
      <c r="D130" t="s">
        <v>1136</v>
      </c>
      <c r="E130" t="s">
        <v>1137</v>
      </c>
      <c r="F130" t="s">
        <v>1138</v>
      </c>
      <c r="G130">
        <v>1</v>
      </c>
    </row>
    <row r="131" spans="1:7" x14ac:dyDescent="0.2">
      <c r="A131" t="s">
        <v>1139</v>
      </c>
      <c r="B131" t="s">
        <v>847</v>
      </c>
      <c r="C131">
        <v>3</v>
      </c>
      <c r="D131" t="s">
        <v>1140</v>
      </c>
      <c r="E131" t="s">
        <v>1141</v>
      </c>
      <c r="F131" t="s">
        <v>1142</v>
      </c>
      <c r="G131">
        <v>1</v>
      </c>
    </row>
    <row r="132" spans="1:7" x14ac:dyDescent="0.2">
      <c r="A132" t="s">
        <v>1143</v>
      </c>
      <c r="B132" t="s">
        <v>847</v>
      </c>
      <c r="C132">
        <v>3</v>
      </c>
      <c r="D132" t="s">
        <v>1136</v>
      </c>
      <c r="E132" t="s">
        <v>1144</v>
      </c>
      <c r="F132" t="s">
        <v>1145</v>
      </c>
      <c r="G132">
        <v>1</v>
      </c>
    </row>
    <row r="133" spans="1:7" x14ac:dyDescent="0.2">
      <c r="A133" t="s">
        <v>1146</v>
      </c>
      <c r="B133" t="s">
        <v>847</v>
      </c>
      <c r="C133">
        <v>3</v>
      </c>
      <c r="D133" t="s">
        <v>1140</v>
      </c>
      <c r="E133" t="s">
        <v>1144</v>
      </c>
      <c r="F133" t="s">
        <v>1145</v>
      </c>
      <c r="G133">
        <v>1</v>
      </c>
    </row>
    <row r="134" spans="1:7" x14ac:dyDescent="0.2">
      <c r="A134" t="s">
        <v>1147</v>
      </c>
      <c r="B134" t="s">
        <v>847</v>
      </c>
      <c r="C134">
        <v>3</v>
      </c>
      <c r="D134" t="s">
        <v>1140</v>
      </c>
      <c r="E134" t="s">
        <v>1144</v>
      </c>
      <c r="F134" t="s">
        <v>1145</v>
      </c>
      <c r="G134">
        <v>1</v>
      </c>
    </row>
    <row r="135" spans="1:7" x14ac:dyDescent="0.2">
      <c r="A135" t="s">
        <v>1148</v>
      </c>
      <c r="B135" t="s">
        <v>847</v>
      </c>
      <c r="C135">
        <v>3</v>
      </c>
      <c r="D135" t="s">
        <v>852</v>
      </c>
      <c r="E135" t="s">
        <v>1149</v>
      </c>
      <c r="F135" t="s">
        <v>1150</v>
      </c>
      <c r="G135">
        <v>1</v>
      </c>
    </row>
    <row r="136" spans="1:7" x14ac:dyDescent="0.2">
      <c r="A136" t="s">
        <v>1151</v>
      </c>
      <c r="B136" t="s">
        <v>847</v>
      </c>
      <c r="C136">
        <v>3</v>
      </c>
      <c r="D136" t="s">
        <v>1152</v>
      </c>
      <c r="E136" t="s">
        <v>1153</v>
      </c>
      <c r="F136" t="s">
        <v>1154</v>
      </c>
      <c r="G136">
        <v>1</v>
      </c>
    </row>
    <row r="137" spans="1:7" x14ac:dyDescent="0.2">
      <c r="A137" t="s">
        <v>1155</v>
      </c>
      <c r="B137" t="s">
        <v>847</v>
      </c>
      <c r="C137">
        <v>3</v>
      </c>
      <c r="D137" t="s">
        <v>1156</v>
      </c>
      <c r="E137" t="s">
        <v>1157</v>
      </c>
      <c r="F137" t="s">
        <v>1158</v>
      </c>
      <c r="G137">
        <v>1</v>
      </c>
    </row>
    <row r="138" spans="1:7" x14ac:dyDescent="0.2">
      <c r="A138" t="s">
        <v>1159</v>
      </c>
      <c r="B138" t="s">
        <v>847</v>
      </c>
      <c r="C138">
        <v>3</v>
      </c>
      <c r="D138" t="s">
        <v>1160</v>
      </c>
      <c r="E138" t="s">
        <v>1161</v>
      </c>
      <c r="F138" t="s">
        <v>1162</v>
      </c>
      <c r="G138">
        <v>1</v>
      </c>
    </row>
    <row r="139" spans="1:7" x14ac:dyDescent="0.2">
      <c r="A139" t="s">
        <v>1163</v>
      </c>
      <c r="B139" t="s">
        <v>847</v>
      </c>
      <c r="C139">
        <v>3</v>
      </c>
      <c r="D139" t="s">
        <v>1164</v>
      </c>
      <c r="E139" t="s">
        <v>1165</v>
      </c>
      <c r="F139" t="s">
        <v>1166</v>
      </c>
      <c r="G139">
        <v>1</v>
      </c>
    </row>
    <row r="140" spans="1:7" x14ac:dyDescent="0.2">
      <c r="A140" t="s">
        <v>1167</v>
      </c>
      <c r="B140" t="s">
        <v>847</v>
      </c>
      <c r="C140">
        <v>3</v>
      </c>
      <c r="D140" t="s">
        <v>1168</v>
      </c>
      <c r="E140" t="s">
        <v>1169</v>
      </c>
      <c r="F140" t="s">
        <v>1170</v>
      </c>
      <c r="G140">
        <v>1</v>
      </c>
    </row>
    <row r="141" spans="1:7" x14ac:dyDescent="0.2">
      <c r="A141" t="s">
        <v>1171</v>
      </c>
      <c r="B141" t="s">
        <v>847</v>
      </c>
      <c r="C141">
        <v>3</v>
      </c>
      <c r="D141" t="s">
        <v>1172</v>
      </c>
      <c r="E141" t="s">
        <v>1173</v>
      </c>
      <c r="F141" s="6">
        <v>1E-108</v>
      </c>
      <c r="G141">
        <v>1</v>
      </c>
    </row>
    <row r="142" spans="1:7" x14ac:dyDescent="0.2">
      <c r="A142" t="s">
        <v>1174</v>
      </c>
      <c r="B142" t="s">
        <v>847</v>
      </c>
      <c r="C142">
        <v>3</v>
      </c>
      <c r="D142" t="s">
        <v>1172</v>
      </c>
      <c r="E142" t="s">
        <v>1175</v>
      </c>
      <c r="F142" t="s">
        <v>1176</v>
      </c>
      <c r="G142">
        <v>1</v>
      </c>
    </row>
    <row r="143" spans="1:7" x14ac:dyDescent="0.2">
      <c r="A143" t="s">
        <v>1177</v>
      </c>
      <c r="B143" t="s">
        <v>847</v>
      </c>
      <c r="C143">
        <v>3</v>
      </c>
      <c r="D143" t="s">
        <v>1178</v>
      </c>
      <c r="E143" t="s">
        <v>1179</v>
      </c>
      <c r="F143" t="s">
        <v>1180</v>
      </c>
      <c r="G143">
        <v>1</v>
      </c>
    </row>
    <row r="144" spans="1:7" x14ac:dyDescent="0.2">
      <c r="A144" t="s">
        <v>1181</v>
      </c>
      <c r="B144" t="s">
        <v>847</v>
      </c>
      <c r="C144">
        <v>3</v>
      </c>
      <c r="D144" t="s">
        <v>1182</v>
      </c>
      <c r="E144" t="s">
        <v>1183</v>
      </c>
      <c r="F144" t="s">
        <v>1184</v>
      </c>
      <c r="G144">
        <v>1</v>
      </c>
    </row>
    <row r="145" spans="1:7" x14ac:dyDescent="0.2">
      <c r="A145" t="s">
        <v>1185</v>
      </c>
      <c r="B145" t="s">
        <v>847</v>
      </c>
      <c r="C145">
        <v>3</v>
      </c>
      <c r="D145" t="s">
        <v>1136</v>
      </c>
      <c r="E145" t="s">
        <v>1186</v>
      </c>
      <c r="F145" t="s">
        <v>1187</v>
      </c>
      <c r="G145">
        <v>1</v>
      </c>
    </row>
    <row r="146" spans="1:7" x14ac:dyDescent="0.2">
      <c r="A146" t="s">
        <v>1188</v>
      </c>
      <c r="B146" t="s">
        <v>847</v>
      </c>
      <c r="C146">
        <v>3</v>
      </c>
      <c r="D146" t="s">
        <v>1136</v>
      </c>
      <c r="E146" t="s">
        <v>1189</v>
      </c>
      <c r="F146" t="s">
        <v>1190</v>
      </c>
      <c r="G146">
        <v>1</v>
      </c>
    </row>
    <row r="147" spans="1:7" x14ac:dyDescent="0.2">
      <c r="A147" t="s">
        <v>1191</v>
      </c>
      <c r="B147" t="s">
        <v>847</v>
      </c>
      <c r="C147">
        <v>3</v>
      </c>
      <c r="D147" t="s">
        <v>1192</v>
      </c>
      <c r="E147" t="s">
        <v>1193</v>
      </c>
      <c r="F147" s="6">
        <v>1.9999999999999999E-106</v>
      </c>
      <c r="G147">
        <v>1</v>
      </c>
    </row>
    <row r="148" spans="1:7" x14ac:dyDescent="0.2">
      <c r="A148" t="s">
        <v>1194</v>
      </c>
      <c r="B148" t="s">
        <v>847</v>
      </c>
      <c r="C148">
        <v>3</v>
      </c>
      <c r="D148" t="s">
        <v>1195</v>
      </c>
      <c r="E148" t="s">
        <v>1196</v>
      </c>
      <c r="F148" t="s">
        <v>1197</v>
      </c>
      <c r="G148">
        <v>1</v>
      </c>
    </row>
    <row r="149" spans="1:7" x14ac:dyDescent="0.2">
      <c r="A149" t="s">
        <v>1198</v>
      </c>
      <c r="B149" t="s">
        <v>847</v>
      </c>
      <c r="C149">
        <v>3</v>
      </c>
      <c r="D149" t="s">
        <v>1160</v>
      </c>
      <c r="E149" t="s">
        <v>1199</v>
      </c>
      <c r="F149" t="s">
        <v>1200</v>
      </c>
      <c r="G149">
        <v>1</v>
      </c>
    </row>
    <row r="150" spans="1:7" x14ac:dyDescent="0.2">
      <c r="A150" t="s">
        <v>1201</v>
      </c>
      <c r="B150" t="s">
        <v>847</v>
      </c>
      <c r="C150">
        <v>3</v>
      </c>
      <c r="D150" t="s">
        <v>1160</v>
      </c>
      <c r="E150" t="s">
        <v>1199</v>
      </c>
      <c r="F150" t="s">
        <v>1200</v>
      </c>
      <c r="G150">
        <v>1</v>
      </c>
    </row>
    <row r="151" spans="1:7" x14ac:dyDescent="0.2">
      <c r="A151" t="s">
        <v>1202</v>
      </c>
      <c r="B151" t="s">
        <v>847</v>
      </c>
      <c r="C151">
        <v>3</v>
      </c>
      <c r="D151" t="s">
        <v>1203</v>
      </c>
      <c r="E151" t="s">
        <v>1204</v>
      </c>
      <c r="F151" t="s">
        <v>1205</v>
      </c>
      <c r="G151">
        <v>1</v>
      </c>
    </row>
    <row r="152" spans="1:7" x14ac:dyDescent="0.2">
      <c r="A152" t="s">
        <v>1206</v>
      </c>
      <c r="B152" t="s">
        <v>847</v>
      </c>
      <c r="C152">
        <v>3</v>
      </c>
      <c r="D152" t="s">
        <v>1203</v>
      </c>
      <c r="E152" t="s">
        <v>1207</v>
      </c>
      <c r="F152" t="s">
        <v>1208</v>
      </c>
      <c r="G152">
        <v>1</v>
      </c>
    </row>
    <row r="153" spans="1:7" x14ac:dyDescent="0.2">
      <c r="A153" t="s">
        <v>1209</v>
      </c>
      <c r="B153" t="s">
        <v>847</v>
      </c>
      <c r="C153">
        <v>3</v>
      </c>
      <c r="D153" t="s">
        <v>1195</v>
      </c>
      <c r="E153" t="s">
        <v>1210</v>
      </c>
      <c r="F153" t="s">
        <v>1211</v>
      </c>
      <c r="G153">
        <v>1</v>
      </c>
    </row>
    <row r="154" spans="1:7" x14ac:dyDescent="0.2">
      <c r="A154" t="s">
        <v>1212</v>
      </c>
      <c r="B154" t="s">
        <v>847</v>
      </c>
      <c r="C154">
        <v>3</v>
      </c>
      <c r="D154" t="s">
        <v>1213</v>
      </c>
      <c r="E154" t="s">
        <v>1214</v>
      </c>
      <c r="F154" t="s">
        <v>1215</v>
      </c>
      <c r="G154">
        <v>1</v>
      </c>
    </row>
    <row r="155" spans="1:7" x14ac:dyDescent="0.2">
      <c r="A155" t="s">
        <v>1216</v>
      </c>
      <c r="B155" t="s">
        <v>847</v>
      </c>
      <c r="C155">
        <v>3</v>
      </c>
      <c r="D155" t="s">
        <v>1195</v>
      </c>
      <c r="E155" t="s">
        <v>1217</v>
      </c>
      <c r="F155" t="s">
        <v>1218</v>
      </c>
      <c r="G155">
        <v>1</v>
      </c>
    </row>
    <row r="156" spans="1:7" x14ac:dyDescent="0.2">
      <c r="A156" t="s">
        <v>1219</v>
      </c>
      <c r="B156" t="s">
        <v>847</v>
      </c>
      <c r="C156">
        <v>3</v>
      </c>
      <c r="D156" t="s">
        <v>1195</v>
      </c>
      <c r="E156" t="s">
        <v>1217</v>
      </c>
      <c r="F156" t="s">
        <v>1218</v>
      </c>
      <c r="G156">
        <v>1</v>
      </c>
    </row>
    <row r="157" spans="1:7" x14ac:dyDescent="0.2">
      <c r="A157" t="s">
        <v>1220</v>
      </c>
      <c r="B157" t="s">
        <v>847</v>
      </c>
      <c r="C157">
        <v>3</v>
      </c>
      <c r="D157" t="s">
        <v>1195</v>
      </c>
      <c r="E157" t="s">
        <v>1217</v>
      </c>
      <c r="F157" t="s">
        <v>1218</v>
      </c>
      <c r="G157">
        <v>1</v>
      </c>
    </row>
    <row r="158" spans="1:7" x14ac:dyDescent="0.2">
      <c r="A158" t="s">
        <v>1221</v>
      </c>
      <c r="B158" t="s">
        <v>847</v>
      </c>
      <c r="C158">
        <v>3</v>
      </c>
      <c r="D158" t="s">
        <v>1195</v>
      </c>
      <c r="E158" t="s">
        <v>1217</v>
      </c>
      <c r="F158" t="s">
        <v>1218</v>
      </c>
      <c r="G158">
        <v>1</v>
      </c>
    </row>
    <row r="159" spans="1:7" x14ac:dyDescent="0.2">
      <c r="A159" t="s">
        <v>1222</v>
      </c>
      <c r="B159" t="s">
        <v>847</v>
      </c>
      <c r="C159">
        <v>3</v>
      </c>
      <c r="D159" t="s">
        <v>1195</v>
      </c>
      <c r="E159" t="s">
        <v>1217</v>
      </c>
      <c r="F159" t="s">
        <v>1218</v>
      </c>
      <c r="G159">
        <v>1</v>
      </c>
    </row>
    <row r="160" spans="1:7" x14ac:dyDescent="0.2">
      <c r="A160" t="s">
        <v>1223</v>
      </c>
      <c r="B160" t="s">
        <v>847</v>
      </c>
      <c r="C160">
        <v>3</v>
      </c>
      <c r="D160" t="s">
        <v>1195</v>
      </c>
      <c r="E160" t="s">
        <v>1224</v>
      </c>
      <c r="F160" s="6">
        <v>9.9999999999999993E-103</v>
      </c>
      <c r="G160">
        <v>1</v>
      </c>
    </row>
    <row r="161" spans="1:7" x14ac:dyDescent="0.2">
      <c r="A161" t="s">
        <v>1225</v>
      </c>
      <c r="B161" t="s">
        <v>847</v>
      </c>
      <c r="C161">
        <v>3</v>
      </c>
      <c r="D161" t="s">
        <v>1195</v>
      </c>
      <c r="E161" t="s">
        <v>1224</v>
      </c>
      <c r="F161" s="6">
        <v>9.9999999999999993E-103</v>
      </c>
      <c r="G161">
        <v>1</v>
      </c>
    </row>
    <row r="162" spans="1:7" x14ac:dyDescent="0.2">
      <c r="A162" t="s">
        <v>1226</v>
      </c>
      <c r="B162" t="s">
        <v>847</v>
      </c>
      <c r="C162">
        <v>3</v>
      </c>
      <c r="D162" t="s">
        <v>1064</v>
      </c>
      <c r="E162" t="s">
        <v>1227</v>
      </c>
      <c r="F162" t="s">
        <v>1228</v>
      </c>
      <c r="G162">
        <v>1</v>
      </c>
    </row>
    <row r="163" spans="1:7" x14ac:dyDescent="0.2">
      <c r="A163" t="s">
        <v>1229</v>
      </c>
      <c r="B163" t="s">
        <v>847</v>
      </c>
      <c r="C163">
        <v>3</v>
      </c>
      <c r="D163" t="s">
        <v>1230</v>
      </c>
      <c r="E163" t="s">
        <v>1231</v>
      </c>
      <c r="F163" t="s">
        <v>1232</v>
      </c>
      <c r="G163">
        <v>1</v>
      </c>
    </row>
    <row r="164" spans="1:7" x14ac:dyDescent="0.2">
      <c r="A164" t="s">
        <v>1233</v>
      </c>
      <c r="B164" t="s">
        <v>847</v>
      </c>
      <c r="C164">
        <v>3</v>
      </c>
      <c r="D164" t="s">
        <v>1136</v>
      </c>
      <c r="E164" t="s">
        <v>1234</v>
      </c>
      <c r="F164" s="6">
        <v>1E-100</v>
      </c>
      <c r="G164">
        <v>1</v>
      </c>
    </row>
    <row r="165" spans="1:7" x14ac:dyDescent="0.2">
      <c r="A165" t="s">
        <v>1235</v>
      </c>
      <c r="B165" t="s">
        <v>847</v>
      </c>
      <c r="C165">
        <v>3</v>
      </c>
      <c r="D165" t="s">
        <v>1203</v>
      </c>
      <c r="E165" t="s">
        <v>1234</v>
      </c>
      <c r="F165" t="s">
        <v>1236</v>
      </c>
      <c r="G165">
        <v>1</v>
      </c>
    </row>
    <row r="166" spans="1:7" x14ac:dyDescent="0.2">
      <c r="A166" t="s">
        <v>1237</v>
      </c>
      <c r="B166" t="s">
        <v>847</v>
      </c>
      <c r="C166">
        <v>3</v>
      </c>
      <c r="D166" t="s">
        <v>1238</v>
      </c>
      <c r="E166" t="s">
        <v>1239</v>
      </c>
      <c r="F166" t="s">
        <v>1240</v>
      </c>
      <c r="G166">
        <v>1</v>
      </c>
    </row>
    <row r="167" spans="1:7" x14ac:dyDescent="0.2">
      <c r="A167" t="s">
        <v>1241</v>
      </c>
      <c r="B167" t="s">
        <v>847</v>
      </c>
      <c r="C167">
        <v>3</v>
      </c>
      <c r="D167" t="s">
        <v>1136</v>
      </c>
      <c r="E167" t="s">
        <v>1242</v>
      </c>
      <c r="F167" s="6">
        <v>2E-100</v>
      </c>
      <c r="G167">
        <v>1</v>
      </c>
    </row>
    <row r="168" spans="1:7" x14ac:dyDescent="0.2">
      <c r="A168" t="s">
        <v>1243</v>
      </c>
      <c r="B168" t="s">
        <v>847</v>
      </c>
      <c r="C168">
        <v>3</v>
      </c>
      <c r="D168" t="s">
        <v>1160</v>
      </c>
      <c r="E168" t="s">
        <v>1244</v>
      </c>
      <c r="F168" t="s">
        <v>1245</v>
      </c>
      <c r="G168">
        <v>1</v>
      </c>
    </row>
    <row r="169" spans="1:7" x14ac:dyDescent="0.2">
      <c r="A169" t="s">
        <v>1246</v>
      </c>
      <c r="B169" t="s">
        <v>847</v>
      </c>
      <c r="C169">
        <v>3</v>
      </c>
      <c r="D169" t="s">
        <v>1247</v>
      </c>
      <c r="E169" t="s">
        <v>1248</v>
      </c>
      <c r="F169" t="s">
        <v>1249</v>
      </c>
      <c r="G169">
        <v>1</v>
      </c>
    </row>
    <row r="170" spans="1:7" x14ac:dyDescent="0.2">
      <c r="A170" t="s">
        <v>1250</v>
      </c>
      <c r="B170" t="s">
        <v>847</v>
      </c>
      <c r="C170">
        <v>3</v>
      </c>
      <c r="D170" t="s">
        <v>1238</v>
      </c>
      <c r="E170" t="s">
        <v>1251</v>
      </c>
      <c r="F170" t="s">
        <v>1252</v>
      </c>
      <c r="G170">
        <v>1</v>
      </c>
    </row>
    <row r="171" spans="1:7" x14ac:dyDescent="0.2">
      <c r="A171" t="s">
        <v>1253</v>
      </c>
      <c r="B171" t="s">
        <v>847</v>
      </c>
      <c r="C171">
        <v>3</v>
      </c>
      <c r="D171" t="s">
        <v>1254</v>
      </c>
      <c r="E171" t="s">
        <v>1255</v>
      </c>
      <c r="F171" t="s">
        <v>1256</v>
      </c>
      <c r="G171">
        <v>1</v>
      </c>
    </row>
    <row r="172" spans="1:7" x14ac:dyDescent="0.2">
      <c r="A172" t="s">
        <v>1257</v>
      </c>
      <c r="B172" t="s">
        <v>847</v>
      </c>
      <c r="C172">
        <v>3</v>
      </c>
      <c r="D172" t="s">
        <v>1136</v>
      </c>
      <c r="E172" t="s">
        <v>1258</v>
      </c>
      <c r="F172" s="6">
        <v>9.0000000000000004E-96</v>
      </c>
      <c r="G172">
        <v>1</v>
      </c>
    </row>
    <row r="173" spans="1:7" x14ac:dyDescent="0.2">
      <c r="A173" t="s">
        <v>1259</v>
      </c>
      <c r="B173" t="s">
        <v>847</v>
      </c>
      <c r="C173">
        <v>3</v>
      </c>
      <c r="D173" t="s">
        <v>1254</v>
      </c>
      <c r="E173" t="s">
        <v>1260</v>
      </c>
      <c r="F173" t="s">
        <v>1261</v>
      </c>
      <c r="G173">
        <v>1</v>
      </c>
    </row>
    <row r="174" spans="1:7" x14ac:dyDescent="0.2">
      <c r="A174" t="s">
        <v>1262</v>
      </c>
      <c r="B174" t="s">
        <v>847</v>
      </c>
      <c r="C174">
        <v>3</v>
      </c>
      <c r="D174" t="s">
        <v>1263</v>
      </c>
      <c r="E174" t="s">
        <v>1264</v>
      </c>
      <c r="F174" t="s">
        <v>1265</v>
      </c>
      <c r="G174">
        <v>1</v>
      </c>
    </row>
    <row r="175" spans="1:7" x14ac:dyDescent="0.2">
      <c r="A175" t="s">
        <v>1266</v>
      </c>
      <c r="B175" t="s">
        <v>847</v>
      </c>
      <c r="C175">
        <v>3</v>
      </c>
      <c r="D175" t="s">
        <v>1267</v>
      </c>
      <c r="E175" t="s">
        <v>1268</v>
      </c>
      <c r="F175" t="s">
        <v>1269</v>
      </c>
      <c r="G175">
        <v>1</v>
      </c>
    </row>
    <row r="176" spans="1:7" x14ac:dyDescent="0.2">
      <c r="A176" t="s">
        <v>1270</v>
      </c>
      <c r="B176" t="s">
        <v>847</v>
      </c>
      <c r="C176">
        <v>3</v>
      </c>
      <c r="D176" t="s">
        <v>1271</v>
      </c>
      <c r="E176" t="s">
        <v>1272</v>
      </c>
      <c r="F176" t="s">
        <v>1273</v>
      </c>
      <c r="G176">
        <v>1</v>
      </c>
    </row>
    <row r="177" spans="1:7" x14ac:dyDescent="0.2">
      <c r="A177" t="s">
        <v>1274</v>
      </c>
      <c r="B177" t="s">
        <v>847</v>
      </c>
      <c r="C177">
        <v>3</v>
      </c>
      <c r="D177" t="s">
        <v>1152</v>
      </c>
      <c r="E177" t="s">
        <v>1275</v>
      </c>
      <c r="F177" t="s">
        <v>1276</v>
      </c>
      <c r="G177">
        <v>1</v>
      </c>
    </row>
    <row r="178" spans="1:7" x14ac:dyDescent="0.2">
      <c r="A178" t="s">
        <v>1277</v>
      </c>
      <c r="B178" t="s">
        <v>847</v>
      </c>
      <c r="C178">
        <v>3</v>
      </c>
      <c r="D178" t="s">
        <v>1152</v>
      </c>
      <c r="E178" t="s">
        <v>1278</v>
      </c>
      <c r="F178" s="6">
        <v>2E-91</v>
      </c>
      <c r="G178">
        <v>1</v>
      </c>
    </row>
    <row r="179" spans="1:7" x14ac:dyDescent="0.2">
      <c r="A179" t="s">
        <v>1279</v>
      </c>
      <c r="B179" t="s">
        <v>847</v>
      </c>
      <c r="C179">
        <v>3</v>
      </c>
      <c r="D179" t="s">
        <v>1136</v>
      </c>
      <c r="E179" t="s">
        <v>1280</v>
      </c>
      <c r="F179" s="6">
        <v>8.0000000000000002E-91</v>
      </c>
      <c r="G179">
        <v>1</v>
      </c>
    </row>
    <row r="180" spans="1:7" x14ac:dyDescent="0.2">
      <c r="A180" t="s">
        <v>1281</v>
      </c>
      <c r="B180" t="s">
        <v>847</v>
      </c>
      <c r="C180">
        <v>3</v>
      </c>
      <c r="D180" t="s">
        <v>1195</v>
      </c>
      <c r="E180" t="s">
        <v>1282</v>
      </c>
      <c r="F180" t="s">
        <v>1283</v>
      </c>
      <c r="G180">
        <v>1</v>
      </c>
    </row>
    <row r="181" spans="1:7" x14ac:dyDescent="0.2">
      <c r="A181" t="s">
        <v>1284</v>
      </c>
      <c r="B181" t="s">
        <v>847</v>
      </c>
      <c r="C181">
        <v>3</v>
      </c>
      <c r="D181" t="s">
        <v>1152</v>
      </c>
      <c r="E181" t="s">
        <v>1285</v>
      </c>
      <c r="F181" t="s">
        <v>1286</v>
      </c>
      <c r="G181">
        <v>1</v>
      </c>
    </row>
    <row r="182" spans="1:7" x14ac:dyDescent="0.2">
      <c r="A182" t="s">
        <v>1287</v>
      </c>
      <c r="B182" t="s">
        <v>847</v>
      </c>
      <c r="C182">
        <v>3</v>
      </c>
      <c r="D182" t="s">
        <v>1288</v>
      </c>
      <c r="E182" t="s">
        <v>1289</v>
      </c>
      <c r="F182" t="s">
        <v>1290</v>
      </c>
      <c r="G182">
        <v>1</v>
      </c>
    </row>
    <row r="183" spans="1:7" x14ac:dyDescent="0.2">
      <c r="A183" t="s">
        <v>1291</v>
      </c>
      <c r="B183" t="s">
        <v>847</v>
      </c>
      <c r="C183">
        <v>3</v>
      </c>
      <c r="D183" t="s">
        <v>1152</v>
      </c>
      <c r="E183" t="s">
        <v>1292</v>
      </c>
      <c r="F183" t="s">
        <v>1293</v>
      </c>
      <c r="G183">
        <v>1</v>
      </c>
    </row>
    <row r="184" spans="1:7" x14ac:dyDescent="0.2">
      <c r="A184" t="s">
        <v>1294</v>
      </c>
      <c r="B184" t="s">
        <v>847</v>
      </c>
      <c r="C184">
        <v>3</v>
      </c>
      <c r="D184" t="s">
        <v>1295</v>
      </c>
      <c r="E184" t="s">
        <v>1296</v>
      </c>
      <c r="F184" s="6">
        <v>3.9999999999999997E-88</v>
      </c>
      <c r="G184">
        <v>1</v>
      </c>
    </row>
    <row r="185" spans="1:7" x14ac:dyDescent="0.2">
      <c r="A185" t="s">
        <v>1297</v>
      </c>
      <c r="B185" t="s">
        <v>847</v>
      </c>
      <c r="C185">
        <v>3</v>
      </c>
      <c r="D185" t="s">
        <v>1298</v>
      </c>
      <c r="E185" t="s">
        <v>1299</v>
      </c>
      <c r="F185" t="s">
        <v>1300</v>
      </c>
      <c r="G185">
        <v>1</v>
      </c>
    </row>
    <row r="186" spans="1:7" x14ac:dyDescent="0.2">
      <c r="A186" t="s">
        <v>1301</v>
      </c>
      <c r="B186" t="s">
        <v>847</v>
      </c>
      <c r="C186">
        <v>3</v>
      </c>
      <c r="D186" t="s">
        <v>1302</v>
      </c>
      <c r="E186" t="s">
        <v>1303</v>
      </c>
      <c r="F186" t="s">
        <v>1304</v>
      </c>
      <c r="G186">
        <v>1</v>
      </c>
    </row>
    <row r="187" spans="1:7" x14ac:dyDescent="0.2">
      <c r="A187" t="s">
        <v>1305</v>
      </c>
      <c r="B187" t="s">
        <v>847</v>
      </c>
      <c r="C187">
        <v>3</v>
      </c>
      <c r="D187" t="s">
        <v>1295</v>
      </c>
      <c r="E187" t="s">
        <v>1306</v>
      </c>
      <c r="F187" t="s">
        <v>1307</v>
      </c>
      <c r="G187">
        <v>1</v>
      </c>
    </row>
    <row r="188" spans="1:7" x14ac:dyDescent="0.2">
      <c r="A188" t="s">
        <v>1308</v>
      </c>
      <c r="B188" t="s">
        <v>847</v>
      </c>
      <c r="C188">
        <v>3</v>
      </c>
      <c r="D188" t="s">
        <v>1309</v>
      </c>
      <c r="E188" t="s">
        <v>1310</v>
      </c>
      <c r="F188" t="s">
        <v>1311</v>
      </c>
      <c r="G188">
        <v>1</v>
      </c>
    </row>
    <row r="189" spans="1:7" x14ac:dyDescent="0.2">
      <c r="A189" t="s">
        <v>1312</v>
      </c>
      <c r="B189" t="s">
        <v>847</v>
      </c>
      <c r="C189">
        <v>3</v>
      </c>
      <c r="D189" t="s">
        <v>1313</v>
      </c>
      <c r="E189" t="s">
        <v>1314</v>
      </c>
      <c r="F189" t="s">
        <v>1315</v>
      </c>
      <c r="G189">
        <v>1</v>
      </c>
    </row>
    <row r="190" spans="1:7" x14ac:dyDescent="0.2">
      <c r="A190" t="s">
        <v>1316</v>
      </c>
      <c r="B190" t="s">
        <v>847</v>
      </c>
      <c r="C190">
        <v>3</v>
      </c>
      <c r="D190" t="s">
        <v>1136</v>
      </c>
      <c r="E190" t="s">
        <v>1317</v>
      </c>
      <c r="F190" t="s">
        <v>1318</v>
      </c>
      <c r="G190">
        <v>1</v>
      </c>
    </row>
    <row r="191" spans="1:7" x14ac:dyDescent="0.2">
      <c r="A191" t="s">
        <v>1319</v>
      </c>
      <c r="B191" t="s">
        <v>847</v>
      </c>
      <c r="C191">
        <v>3</v>
      </c>
      <c r="D191" t="s">
        <v>1136</v>
      </c>
      <c r="E191" t="s">
        <v>1320</v>
      </c>
      <c r="F191" t="s">
        <v>1321</v>
      </c>
      <c r="G191">
        <v>1</v>
      </c>
    </row>
    <row r="192" spans="1:7" x14ac:dyDescent="0.2">
      <c r="A192" t="s">
        <v>1322</v>
      </c>
      <c r="B192" t="s">
        <v>847</v>
      </c>
      <c r="C192">
        <v>3</v>
      </c>
      <c r="D192" t="s">
        <v>1136</v>
      </c>
      <c r="E192" t="s">
        <v>1320</v>
      </c>
      <c r="F192" t="s">
        <v>1321</v>
      </c>
      <c r="G192">
        <v>1</v>
      </c>
    </row>
    <row r="193" spans="1:7" x14ac:dyDescent="0.2">
      <c r="A193" t="s">
        <v>1323</v>
      </c>
      <c r="B193" t="s">
        <v>847</v>
      </c>
      <c r="C193">
        <v>3</v>
      </c>
      <c r="D193" t="s">
        <v>1324</v>
      </c>
      <c r="E193" t="s">
        <v>1325</v>
      </c>
      <c r="F193" t="s">
        <v>1326</v>
      </c>
      <c r="G193">
        <v>1</v>
      </c>
    </row>
    <row r="194" spans="1:7" x14ac:dyDescent="0.2">
      <c r="A194" t="s">
        <v>1327</v>
      </c>
      <c r="B194" t="s">
        <v>847</v>
      </c>
      <c r="C194">
        <v>3</v>
      </c>
      <c r="D194" t="s">
        <v>1309</v>
      </c>
      <c r="E194" t="s">
        <v>1328</v>
      </c>
      <c r="F194" t="s">
        <v>1326</v>
      </c>
      <c r="G194">
        <v>1</v>
      </c>
    </row>
    <row r="195" spans="1:7" x14ac:dyDescent="0.2">
      <c r="A195" t="s">
        <v>1329</v>
      </c>
      <c r="B195" t="s">
        <v>847</v>
      </c>
      <c r="C195">
        <v>3</v>
      </c>
      <c r="D195" t="s">
        <v>1330</v>
      </c>
      <c r="E195" t="s">
        <v>1331</v>
      </c>
      <c r="F195" t="s">
        <v>1332</v>
      </c>
      <c r="G195">
        <v>1</v>
      </c>
    </row>
    <row r="196" spans="1:7" x14ac:dyDescent="0.2">
      <c r="A196" t="s">
        <v>1333</v>
      </c>
      <c r="B196" t="s">
        <v>847</v>
      </c>
      <c r="C196">
        <v>3</v>
      </c>
      <c r="D196" t="s">
        <v>1136</v>
      </c>
      <c r="E196" t="s">
        <v>1334</v>
      </c>
      <c r="F196" s="6">
        <v>6.0000000000000002E-84</v>
      </c>
      <c r="G196">
        <v>1</v>
      </c>
    </row>
    <row r="197" spans="1:7" x14ac:dyDescent="0.2">
      <c r="A197" t="s">
        <v>1335</v>
      </c>
      <c r="B197" t="s">
        <v>847</v>
      </c>
      <c r="C197">
        <v>3</v>
      </c>
      <c r="D197" t="s">
        <v>1336</v>
      </c>
      <c r="E197" t="s">
        <v>1337</v>
      </c>
      <c r="F197" t="s">
        <v>1338</v>
      </c>
      <c r="G197">
        <v>1</v>
      </c>
    </row>
    <row r="198" spans="1:7" x14ac:dyDescent="0.2">
      <c r="A198" t="s">
        <v>1339</v>
      </c>
      <c r="B198" t="s">
        <v>847</v>
      </c>
      <c r="C198">
        <v>3</v>
      </c>
      <c r="D198" t="s">
        <v>1340</v>
      </c>
      <c r="E198" t="s">
        <v>1341</v>
      </c>
      <c r="F198" t="s">
        <v>1342</v>
      </c>
      <c r="G198">
        <v>1</v>
      </c>
    </row>
    <row r="199" spans="1:7" x14ac:dyDescent="0.2">
      <c r="A199" t="s">
        <v>1343</v>
      </c>
      <c r="B199" t="s">
        <v>847</v>
      </c>
      <c r="C199">
        <v>3</v>
      </c>
      <c r="D199" t="s">
        <v>1344</v>
      </c>
      <c r="E199" t="s">
        <v>1345</v>
      </c>
      <c r="F199" t="s">
        <v>1346</v>
      </c>
      <c r="G199">
        <v>1</v>
      </c>
    </row>
    <row r="200" spans="1:7" x14ac:dyDescent="0.2">
      <c r="A200" t="s">
        <v>1347</v>
      </c>
      <c r="B200" t="s">
        <v>847</v>
      </c>
      <c r="C200">
        <v>3</v>
      </c>
      <c r="D200" t="s">
        <v>1164</v>
      </c>
      <c r="E200" t="s">
        <v>1348</v>
      </c>
      <c r="F200" t="s">
        <v>1349</v>
      </c>
      <c r="G200">
        <v>1</v>
      </c>
    </row>
    <row r="201" spans="1:7" x14ac:dyDescent="0.2">
      <c r="A201" t="s">
        <v>1350</v>
      </c>
      <c r="B201" t="s">
        <v>847</v>
      </c>
      <c r="C201">
        <v>3</v>
      </c>
      <c r="D201" t="s">
        <v>1164</v>
      </c>
      <c r="E201" t="s">
        <v>1351</v>
      </c>
      <c r="F201" t="s">
        <v>1352</v>
      </c>
      <c r="G201">
        <v>1</v>
      </c>
    </row>
    <row r="202" spans="1:7" x14ac:dyDescent="0.2">
      <c r="A202" t="s">
        <v>1353</v>
      </c>
      <c r="B202" t="s">
        <v>847</v>
      </c>
      <c r="C202">
        <v>3</v>
      </c>
      <c r="D202" t="s">
        <v>1298</v>
      </c>
      <c r="E202" t="s">
        <v>1354</v>
      </c>
      <c r="F202" t="s">
        <v>1355</v>
      </c>
      <c r="G202">
        <v>1</v>
      </c>
    </row>
    <row r="203" spans="1:7" x14ac:dyDescent="0.2">
      <c r="A203" t="s">
        <v>1356</v>
      </c>
      <c r="B203" t="s">
        <v>847</v>
      </c>
      <c r="C203">
        <v>3</v>
      </c>
      <c r="D203" t="s">
        <v>1302</v>
      </c>
      <c r="E203" t="s">
        <v>1357</v>
      </c>
      <c r="F203" t="s">
        <v>1358</v>
      </c>
      <c r="G203">
        <v>1</v>
      </c>
    </row>
    <row r="204" spans="1:7" x14ac:dyDescent="0.2">
      <c r="A204" t="s">
        <v>1359</v>
      </c>
      <c r="B204" t="s">
        <v>847</v>
      </c>
      <c r="C204">
        <v>3</v>
      </c>
      <c r="D204" t="s">
        <v>1360</v>
      </c>
      <c r="E204" t="s">
        <v>1361</v>
      </c>
      <c r="F204" s="6">
        <v>9.9999999999999996E-76</v>
      </c>
      <c r="G204">
        <v>1</v>
      </c>
    </row>
    <row r="205" spans="1:7" x14ac:dyDescent="0.2">
      <c r="A205" t="s">
        <v>1362</v>
      </c>
      <c r="B205" t="s">
        <v>847</v>
      </c>
      <c r="C205">
        <v>3</v>
      </c>
      <c r="D205" t="s">
        <v>1152</v>
      </c>
      <c r="E205" t="s">
        <v>1363</v>
      </c>
      <c r="F205" t="s">
        <v>1364</v>
      </c>
      <c r="G205">
        <v>1</v>
      </c>
    </row>
    <row r="206" spans="1:7" x14ac:dyDescent="0.2">
      <c r="A206" t="s">
        <v>1365</v>
      </c>
      <c r="B206" t="s">
        <v>847</v>
      </c>
      <c r="C206" t="s">
        <v>1366</v>
      </c>
      <c r="D206" t="s">
        <v>1367</v>
      </c>
      <c r="E206" t="s">
        <v>1368</v>
      </c>
      <c r="F206" t="s">
        <v>1369</v>
      </c>
      <c r="G206">
        <v>1</v>
      </c>
    </row>
    <row r="207" spans="1:7" x14ac:dyDescent="0.2">
      <c r="A207" t="s">
        <v>1370</v>
      </c>
      <c r="B207" t="s">
        <v>847</v>
      </c>
      <c r="C207">
        <v>3</v>
      </c>
      <c r="D207" t="s">
        <v>1152</v>
      </c>
      <c r="E207" t="s">
        <v>1371</v>
      </c>
      <c r="F207" t="s">
        <v>1372</v>
      </c>
      <c r="G207">
        <v>1</v>
      </c>
    </row>
    <row r="208" spans="1:7" x14ac:dyDescent="0.2">
      <c r="A208" t="s">
        <v>1373</v>
      </c>
      <c r="B208" t="s">
        <v>847</v>
      </c>
      <c r="C208">
        <v>3</v>
      </c>
      <c r="D208" t="s">
        <v>1238</v>
      </c>
      <c r="E208" t="s">
        <v>1374</v>
      </c>
      <c r="F208" t="s">
        <v>1375</v>
      </c>
      <c r="G208">
        <v>1</v>
      </c>
    </row>
    <row r="209" spans="1:8" x14ac:dyDescent="0.2">
      <c r="A209" t="s">
        <v>1376</v>
      </c>
      <c r="B209" t="s">
        <v>847</v>
      </c>
      <c r="C209">
        <v>3</v>
      </c>
      <c r="D209" t="s">
        <v>1152</v>
      </c>
      <c r="E209" t="s">
        <v>1377</v>
      </c>
      <c r="F209" s="6">
        <v>6.0000000000000002E-61</v>
      </c>
      <c r="G209">
        <v>1</v>
      </c>
    </row>
    <row r="210" spans="1:8" x14ac:dyDescent="0.2">
      <c r="A210" t="s">
        <v>1378</v>
      </c>
      <c r="B210" t="s">
        <v>847</v>
      </c>
      <c r="C210">
        <v>3</v>
      </c>
      <c r="D210" t="s">
        <v>1238</v>
      </c>
      <c r="E210" t="s">
        <v>1379</v>
      </c>
      <c r="F210" t="s">
        <v>1380</v>
      </c>
      <c r="G210">
        <v>1</v>
      </c>
    </row>
    <row r="211" spans="1:8" x14ac:dyDescent="0.2">
      <c r="A211" t="s">
        <v>1381</v>
      </c>
      <c r="B211" t="s">
        <v>847</v>
      </c>
      <c r="C211">
        <v>3</v>
      </c>
      <c r="D211" t="s">
        <v>1382</v>
      </c>
      <c r="E211" t="s">
        <v>1383</v>
      </c>
      <c r="F211" t="s">
        <v>1384</v>
      </c>
      <c r="G211">
        <v>1</v>
      </c>
    </row>
    <row r="212" spans="1:8" x14ac:dyDescent="0.2">
      <c r="A212" t="s">
        <v>1385</v>
      </c>
      <c r="B212" t="s">
        <v>847</v>
      </c>
      <c r="C212">
        <v>3</v>
      </c>
      <c r="D212" t="s">
        <v>1386</v>
      </c>
      <c r="E212" t="s">
        <v>1387</v>
      </c>
      <c r="F212" s="6">
        <v>3.0000000000000001E-58</v>
      </c>
      <c r="G212">
        <v>1</v>
      </c>
    </row>
    <row r="213" spans="1:8" x14ac:dyDescent="0.2">
      <c r="A213" t="s">
        <v>1388</v>
      </c>
      <c r="B213" t="s">
        <v>847</v>
      </c>
      <c r="C213">
        <v>3</v>
      </c>
      <c r="D213" t="s">
        <v>1238</v>
      </c>
      <c r="E213" t="s">
        <v>1389</v>
      </c>
      <c r="F213" t="s">
        <v>1390</v>
      </c>
      <c r="G213">
        <v>1</v>
      </c>
    </row>
    <row r="214" spans="1:8" x14ac:dyDescent="0.2">
      <c r="A214" t="s">
        <v>1391</v>
      </c>
      <c r="B214" t="s">
        <v>847</v>
      </c>
      <c r="C214">
        <v>3</v>
      </c>
      <c r="D214" t="s">
        <v>1152</v>
      </c>
      <c r="E214" t="s">
        <v>1392</v>
      </c>
      <c r="F214" t="s">
        <v>1393</v>
      </c>
      <c r="G214">
        <v>1</v>
      </c>
    </row>
    <row r="215" spans="1:8" x14ac:dyDescent="0.2">
      <c r="A215" t="s">
        <v>1394</v>
      </c>
      <c r="B215" t="s">
        <v>847</v>
      </c>
      <c r="C215">
        <v>3</v>
      </c>
      <c r="D215" t="s">
        <v>1386</v>
      </c>
      <c r="E215" t="s">
        <v>1395</v>
      </c>
      <c r="F215" t="s">
        <v>1396</v>
      </c>
      <c r="G215">
        <v>1</v>
      </c>
    </row>
    <row r="216" spans="1:8" x14ac:dyDescent="0.2">
      <c r="A216" t="s">
        <v>1397</v>
      </c>
      <c r="B216" t="s">
        <v>847</v>
      </c>
      <c r="C216">
        <v>3</v>
      </c>
      <c r="D216" t="s">
        <v>1152</v>
      </c>
      <c r="E216" t="s">
        <v>1398</v>
      </c>
      <c r="F216" t="s">
        <v>1399</v>
      </c>
      <c r="G216">
        <v>1</v>
      </c>
    </row>
    <row r="217" spans="1:8" x14ac:dyDescent="0.2">
      <c r="A217" t="s">
        <v>1400</v>
      </c>
      <c r="B217" t="s">
        <v>847</v>
      </c>
      <c r="C217">
        <v>3</v>
      </c>
      <c r="D217" t="s">
        <v>1152</v>
      </c>
      <c r="E217" t="s">
        <v>1401</v>
      </c>
      <c r="F217" t="s">
        <v>1402</v>
      </c>
      <c r="G217">
        <v>1</v>
      </c>
    </row>
    <row r="218" spans="1:8" x14ac:dyDescent="0.2">
      <c r="A218" t="s">
        <v>1403</v>
      </c>
      <c r="B218" t="s">
        <v>847</v>
      </c>
      <c r="C218">
        <v>3</v>
      </c>
      <c r="D218" t="s">
        <v>1152</v>
      </c>
      <c r="E218" t="s">
        <v>1404</v>
      </c>
      <c r="F218" t="s">
        <v>1405</v>
      </c>
      <c r="G218">
        <v>1</v>
      </c>
    </row>
    <row r="219" spans="1:8" x14ac:dyDescent="0.2">
      <c r="A219" t="s">
        <v>1406</v>
      </c>
      <c r="B219" t="s">
        <v>847</v>
      </c>
      <c r="C219">
        <v>3</v>
      </c>
      <c r="D219">
        <v>2</v>
      </c>
      <c r="E219" t="s">
        <v>1407</v>
      </c>
      <c r="F219" t="s">
        <v>1408</v>
      </c>
      <c r="G219" t="s">
        <v>1409</v>
      </c>
      <c r="H219">
        <v>1</v>
      </c>
    </row>
    <row r="220" spans="1:8" x14ac:dyDescent="0.2">
      <c r="A220" t="s">
        <v>1410</v>
      </c>
      <c r="B220" t="s">
        <v>847</v>
      </c>
      <c r="C220">
        <v>3</v>
      </c>
      <c r="D220" t="s">
        <v>1382</v>
      </c>
      <c r="E220" t="s">
        <v>1411</v>
      </c>
      <c r="F220" t="s">
        <v>1412</v>
      </c>
      <c r="G220">
        <v>1</v>
      </c>
    </row>
    <row r="221" spans="1:8" x14ac:dyDescent="0.2">
      <c r="A221" t="s">
        <v>1413</v>
      </c>
      <c r="B221" t="s">
        <v>847</v>
      </c>
      <c r="C221" t="s">
        <v>1366</v>
      </c>
      <c r="D221" t="s">
        <v>1367</v>
      </c>
      <c r="E221" s="10">
        <v>44054</v>
      </c>
      <c r="F221" t="s">
        <v>1414</v>
      </c>
      <c r="G221">
        <v>1</v>
      </c>
    </row>
    <row r="222" spans="1:8" x14ac:dyDescent="0.2">
      <c r="A222" t="s">
        <v>1415</v>
      </c>
      <c r="B222" t="s">
        <v>847</v>
      </c>
      <c r="C222">
        <v>3</v>
      </c>
      <c r="D222" t="s">
        <v>1416</v>
      </c>
      <c r="E222" t="s">
        <v>1417</v>
      </c>
      <c r="F222" t="s">
        <v>1418</v>
      </c>
      <c r="G222">
        <v>1</v>
      </c>
    </row>
    <row r="223" spans="1:8" x14ac:dyDescent="0.2">
      <c r="A223" t="s">
        <v>1419</v>
      </c>
      <c r="B223" t="s">
        <v>847</v>
      </c>
      <c r="C223">
        <v>3</v>
      </c>
      <c r="D223" t="s">
        <v>1420</v>
      </c>
      <c r="E223" t="s">
        <v>1421</v>
      </c>
      <c r="F223" t="s">
        <v>1422</v>
      </c>
      <c r="G223">
        <v>1</v>
      </c>
    </row>
    <row r="224" spans="1:8" x14ac:dyDescent="0.2">
      <c r="A224" t="s">
        <v>1423</v>
      </c>
      <c r="B224" t="s">
        <v>847</v>
      </c>
      <c r="C224">
        <v>3</v>
      </c>
      <c r="D224" t="s">
        <v>1416</v>
      </c>
      <c r="E224" t="s">
        <v>1424</v>
      </c>
      <c r="F224" t="s">
        <v>1425</v>
      </c>
      <c r="G224">
        <v>1</v>
      </c>
    </row>
    <row r="225" spans="1:10" x14ac:dyDescent="0.2">
      <c r="A225" t="s">
        <v>1426</v>
      </c>
      <c r="B225" t="s">
        <v>847</v>
      </c>
      <c r="C225">
        <v>3</v>
      </c>
      <c r="D225" t="s">
        <v>1416</v>
      </c>
      <c r="E225" t="s">
        <v>1424</v>
      </c>
      <c r="F225" t="s">
        <v>1425</v>
      </c>
      <c r="G225">
        <v>1</v>
      </c>
    </row>
    <row r="226" spans="1:10" x14ac:dyDescent="0.2">
      <c r="A226" t="s">
        <v>1427</v>
      </c>
      <c r="B226" t="s">
        <v>847</v>
      </c>
      <c r="C226">
        <v>3</v>
      </c>
      <c r="D226" t="s">
        <v>1416</v>
      </c>
      <c r="E226" t="s">
        <v>1428</v>
      </c>
      <c r="F226" t="s">
        <v>1425</v>
      </c>
      <c r="G226">
        <v>1</v>
      </c>
    </row>
    <row r="227" spans="1:10" x14ac:dyDescent="0.2">
      <c r="A227" t="s">
        <v>1429</v>
      </c>
      <c r="B227" t="s">
        <v>847</v>
      </c>
      <c r="C227">
        <v>3</v>
      </c>
      <c r="D227" t="s">
        <v>1416</v>
      </c>
      <c r="E227" t="s">
        <v>1430</v>
      </c>
      <c r="F227" t="s">
        <v>1431</v>
      </c>
      <c r="G227">
        <v>1</v>
      </c>
    </row>
    <row r="228" spans="1:10" x14ac:dyDescent="0.2">
      <c r="A228" t="s">
        <v>1432</v>
      </c>
      <c r="B228" t="s">
        <v>847</v>
      </c>
      <c r="C228">
        <v>3</v>
      </c>
      <c r="D228" t="s">
        <v>1416</v>
      </c>
      <c r="E228" t="s">
        <v>1430</v>
      </c>
      <c r="F228" t="s">
        <v>1431</v>
      </c>
      <c r="G228">
        <v>1</v>
      </c>
    </row>
    <row r="229" spans="1:10" x14ac:dyDescent="0.2">
      <c r="A229" t="s">
        <v>1433</v>
      </c>
      <c r="B229" t="s">
        <v>847</v>
      </c>
      <c r="C229">
        <v>3</v>
      </c>
      <c r="D229" t="s">
        <v>1416</v>
      </c>
      <c r="E229" t="s">
        <v>1434</v>
      </c>
      <c r="F229" t="s">
        <v>1435</v>
      </c>
      <c r="G229">
        <v>1</v>
      </c>
    </row>
    <row r="230" spans="1:10" x14ac:dyDescent="0.2">
      <c r="A230" t="s">
        <v>1436</v>
      </c>
      <c r="B230" t="s">
        <v>847</v>
      </c>
      <c r="C230">
        <v>3</v>
      </c>
      <c r="D230" t="s">
        <v>1416</v>
      </c>
      <c r="E230" t="s">
        <v>1437</v>
      </c>
      <c r="F230" t="s">
        <v>1438</v>
      </c>
      <c r="G230">
        <v>1</v>
      </c>
    </row>
    <row r="232" spans="1:10" x14ac:dyDescent="0.2">
      <c r="A232" t="s">
        <v>1439</v>
      </c>
      <c r="B232" t="s">
        <v>831</v>
      </c>
      <c r="C232" t="s">
        <v>1440</v>
      </c>
    </row>
    <row r="233" spans="1:10" x14ac:dyDescent="0.2">
      <c r="A233" t="s">
        <v>807</v>
      </c>
      <c r="B233" t="s">
        <v>1441</v>
      </c>
      <c r="C233" t="s">
        <v>758</v>
      </c>
      <c r="D233" t="s">
        <v>759</v>
      </c>
      <c r="E233" t="s">
        <v>760</v>
      </c>
      <c r="F233" t="s">
        <v>761</v>
      </c>
      <c r="G233" t="s">
        <v>762</v>
      </c>
      <c r="H233" t="s">
        <v>763</v>
      </c>
    </row>
    <row r="234" spans="1:10" x14ac:dyDescent="0.2">
      <c r="A234" t="s">
        <v>841</v>
      </c>
      <c r="B234" t="s">
        <v>844</v>
      </c>
      <c r="C234" t="s">
        <v>843</v>
      </c>
      <c r="D234" t="s">
        <v>843</v>
      </c>
      <c r="E234" t="s">
        <v>843</v>
      </c>
      <c r="F234" t="s">
        <v>843</v>
      </c>
      <c r="G234" t="s">
        <v>843</v>
      </c>
      <c r="H234" t="s">
        <v>844</v>
      </c>
    </row>
    <row r="235" spans="1:10" x14ac:dyDescent="0.2">
      <c r="A235" t="s">
        <v>846</v>
      </c>
      <c r="B235" s="10">
        <v>43831</v>
      </c>
      <c r="C235">
        <v>1</v>
      </c>
      <c r="D235">
        <v>239</v>
      </c>
      <c r="E235" t="s">
        <v>1442</v>
      </c>
      <c r="F235">
        <v>1</v>
      </c>
      <c r="G235">
        <v>246</v>
      </c>
      <c r="H235" t="s">
        <v>1442</v>
      </c>
      <c r="I235" t="s">
        <v>849</v>
      </c>
      <c r="J235" t="s">
        <v>850</v>
      </c>
    </row>
    <row r="236" spans="1:10" x14ac:dyDescent="0.2">
      <c r="A236" t="s">
        <v>851</v>
      </c>
      <c r="B236" s="10">
        <v>43831</v>
      </c>
      <c r="C236">
        <v>1</v>
      </c>
      <c r="D236">
        <v>239</v>
      </c>
      <c r="E236" t="s">
        <v>1442</v>
      </c>
      <c r="F236">
        <v>1</v>
      </c>
      <c r="G236">
        <v>246</v>
      </c>
      <c r="H236" t="s">
        <v>1442</v>
      </c>
      <c r="I236" t="s">
        <v>853</v>
      </c>
      <c r="J236" t="s">
        <v>854</v>
      </c>
    </row>
    <row r="237" spans="1:10" x14ac:dyDescent="0.2">
      <c r="A237" t="s">
        <v>855</v>
      </c>
      <c r="B237" s="10">
        <v>43831</v>
      </c>
      <c r="C237">
        <v>1</v>
      </c>
      <c r="D237">
        <v>239</v>
      </c>
      <c r="E237" t="s">
        <v>1442</v>
      </c>
      <c r="F237">
        <v>1</v>
      </c>
      <c r="G237">
        <v>246</v>
      </c>
      <c r="H237" t="s">
        <v>1442</v>
      </c>
      <c r="I237" t="s">
        <v>856</v>
      </c>
      <c r="J237" t="s">
        <v>857</v>
      </c>
    </row>
    <row r="238" spans="1:10" x14ac:dyDescent="0.2">
      <c r="A238" t="s">
        <v>858</v>
      </c>
      <c r="B238" s="10">
        <v>43831</v>
      </c>
      <c r="C238">
        <v>1</v>
      </c>
      <c r="D238">
        <v>239</v>
      </c>
      <c r="E238" t="s">
        <v>1442</v>
      </c>
      <c r="F238">
        <v>1</v>
      </c>
      <c r="G238">
        <v>246</v>
      </c>
      <c r="H238" t="s">
        <v>1442</v>
      </c>
      <c r="I238" t="s">
        <v>859</v>
      </c>
      <c r="J238" t="s">
        <v>860</v>
      </c>
    </row>
    <row r="239" spans="1:10" x14ac:dyDescent="0.2">
      <c r="A239" t="s">
        <v>861</v>
      </c>
      <c r="B239" s="10">
        <v>43831</v>
      </c>
      <c r="C239">
        <v>1</v>
      </c>
      <c r="D239">
        <v>239</v>
      </c>
      <c r="E239" t="s">
        <v>1442</v>
      </c>
      <c r="F239">
        <v>1</v>
      </c>
      <c r="G239">
        <v>246</v>
      </c>
      <c r="H239" t="s">
        <v>1442</v>
      </c>
      <c r="I239" t="s">
        <v>862</v>
      </c>
      <c r="J239" t="s">
        <v>863</v>
      </c>
    </row>
    <row r="240" spans="1:10" x14ac:dyDescent="0.2">
      <c r="A240" t="s">
        <v>864</v>
      </c>
      <c r="B240" s="10">
        <v>43831</v>
      </c>
      <c r="C240">
        <v>1</v>
      </c>
      <c r="D240">
        <v>239</v>
      </c>
      <c r="E240" t="s">
        <v>1442</v>
      </c>
      <c r="F240">
        <v>1</v>
      </c>
      <c r="G240">
        <v>246</v>
      </c>
      <c r="H240" t="s">
        <v>1442</v>
      </c>
      <c r="I240" t="s">
        <v>866</v>
      </c>
      <c r="J240" s="6">
        <v>8.0000000000000005E-133</v>
      </c>
    </row>
    <row r="241" spans="1:10" x14ac:dyDescent="0.2">
      <c r="A241" t="s">
        <v>867</v>
      </c>
      <c r="B241" s="10">
        <v>43831</v>
      </c>
      <c r="C241">
        <v>1</v>
      </c>
      <c r="D241">
        <v>239</v>
      </c>
      <c r="E241" t="s">
        <v>1442</v>
      </c>
      <c r="F241">
        <v>1</v>
      </c>
      <c r="G241">
        <v>246</v>
      </c>
      <c r="H241" t="s">
        <v>1442</v>
      </c>
      <c r="I241" t="s">
        <v>866</v>
      </c>
      <c r="J241" s="6">
        <v>8.0000000000000005E-133</v>
      </c>
    </row>
    <row r="242" spans="1:10" x14ac:dyDescent="0.2">
      <c r="A242" t="s">
        <v>869</v>
      </c>
      <c r="B242" s="10">
        <v>43831</v>
      </c>
      <c r="C242">
        <v>1</v>
      </c>
      <c r="D242">
        <v>239</v>
      </c>
      <c r="E242" t="s">
        <v>1442</v>
      </c>
      <c r="F242">
        <v>1</v>
      </c>
      <c r="G242">
        <v>246</v>
      </c>
      <c r="H242" t="s">
        <v>1442</v>
      </c>
      <c r="I242" t="s">
        <v>866</v>
      </c>
      <c r="J242" s="6">
        <v>8.0000000000000005E-133</v>
      </c>
    </row>
    <row r="243" spans="1:10" x14ac:dyDescent="0.2">
      <c r="A243" t="s">
        <v>870</v>
      </c>
      <c r="B243" s="10">
        <v>43831</v>
      </c>
      <c r="C243">
        <v>1</v>
      </c>
      <c r="D243">
        <v>239</v>
      </c>
      <c r="E243" t="s">
        <v>1442</v>
      </c>
      <c r="F243">
        <v>1</v>
      </c>
      <c r="G243">
        <v>246</v>
      </c>
      <c r="H243" t="s">
        <v>1442</v>
      </c>
      <c r="I243" t="s">
        <v>871</v>
      </c>
      <c r="J243" t="s">
        <v>872</v>
      </c>
    </row>
    <row r="244" spans="1:10" x14ac:dyDescent="0.2">
      <c r="A244" t="s">
        <v>873</v>
      </c>
      <c r="B244" s="10">
        <v>43831</v>
      </c>
      <c r="C244">
        <v>1</v>
      </c>
      <c r="D244">
        <v>239</v>
      </c>
      <c r="E244" t="s">
        <v>1442</v>
      </c>
      <c r="F244">
        <v>1</v>
      </c>
      <c r="G244">
        <v>246</v>
      </c>
      <c r="H244" t="s">
        <v>1442</v>
      </c>
      <c r="I244" t="s">
        <v>875</v>
      </c>
      <c r="J244" t="s">
        <v>876</v>
      </c>
    </row>
    <row r="245" spans="1:10" x14ac:dyDescent="0.2">
      <c r="A245" t="s">
        <v>877</v>
      </c>
      <c r="B245" s="10">
        <v>43831</v>
      </c>
      <c r="C245">
        <v>1</v>
      </c>
      <c r="D245">
        <v>239</v>
      </c>
      <c r="E245" t="s">
        <v>1442</v>
      </c>
      <c r="F245">
        <v>1</v>
      </c>
      <c r="G245">
        <v>246</v>
      </c>
      <c r="H245" t="s">
        <v>1442</v>
      </c>
      <c r="I245" t="s">
        <v>875</v>
      </c>
      <c r="J245" t="s">
        <v>876</v>
      </c>
    </row>
    <row r="246" spans="1:10" x14ac:dyDescent="0.2">
      <c r="A246" t="s">
        <v>878</v>
      </c>
      <c r="B246" s="10">
        <v>43831</v>
      </c>
      <c r="C246">
        <v>1</v>
      </c>
      <c r="D246">
        <v>239</v>
      </c>
      <c r="E246" t="s">
        <v>1442</v>
      </c>
      <c r="F246">
        <v>1</v>
      </c>
      <c r="G246">
        <v>246</v>
      </c>
      <c r="H246" t="s">
        <v>1442</v>
      </c>
      <c r="I246" t="s">
        <v>879</v>
      </c>
      <c r="J246" t="s">
        <v>880</v>
      </c>
    </row>
    <row r="247" spans="1:10" x14ac:dyDescent="0.2">
      <c r="A247" t="s">
        <v>881</v>
      </c>
      <c r="B247" s="10">
        <v>43831</v>
      </c>
      <c r="C247">
        <v>1</v>
      </c>
      <c r="D247">
        <v>239</v>
      </c>
      <c r="E247" t="s">
        <v>1442</v>
      </c>
      <c r="F247">
        <v>1</v>
      </c>
      <c r="G247">
        <v>246</v>
      </c>
      <c r="H247" t="s">
        <v>1442</v>
      </c>
      <c r="I247" t="s">
        <v>882</v>
      </c>
      <c r="J247" t="s">
        <v>883</v>
      </c>
    </row>
    <row r="248" spans="1:10" x14ac:dyDescent="0.2">
      <c r="A248" t="s">
        <v>884</v>
      </c>
      <c r="B248" s="10">
        <v>43831</v>
      </c>
      <c r="C248">
        <v>1</v>
      </c>
      <c r="D248">
        <v>239</v>
      </c>
      <c r="E248" t="s">
        <v>1442</v>
      </c>
      <c r="F248">
        <v>1</v>
      </c>
      <c r="G248">
        <v>246</v>
      </c>
      <c r="H248" t="s">
        <v>1442</v>
      </c>
      <c r="I248" t="s">
        <v>885</v>
      </c>
      <c r="J248" t="s">
        <v>886</v>
      </c>
    </row>
    <row r="249" spans="1:10" x14ac:dyDescent="0.2">
      <c r="A249" t="s">
        <v>887</v>
      </c>
      <c r="B249" s="10">
        <v>43831</v>
      </c>
      <c r="C249">
        <v>1</v>
      </c>
      <c r="D249">
        <v>239</v>
      </c>
      <c r="E249" t="s">
        <v>1442</v>
      </c>
      <c r="F249">
        <v>1</v>
      </c>
      <c r="G249">
        <v>246</v>
      </c>
      <c r="H249" t="s">
        <v>1442</v>
      </c>
      <c r="I249" t="s">
        <v>888</v>
      </c>
      <c r="J249" t="s">
        <v>889</v>
      </c>
    </row>
    <row r="250" spans="1:10" x14ac:dyDescent="0.2">
      <c r="A250" t="s">
        <v>890</v>
      </c>
      <c r="B250" s="10">
        <v>43831</v>
      </c>
      <c r="C250">
        <v>1</v>
      </c>
      <c r="D250">
        <v>239</v>
      </c>
      <c r="E250" t="s">
        <v>1442</v>
      </c>
      <c r="F250">
        <v>1</v>
      </c>
      <c r="G250">
        <v>246</v>
      </c>
      <c r="H250" t="s">
        <v>1442</v>
      </c>
      <c r="I250" t="s">
        <v>891</v>
      </c>
      <c r="J250" t="s">
        <v>892</v>
      </c>
    </row>
    <row r="251" spans="1:10" x14ac:dyDescent="0.2">
      <c r="A251" t="s">
        <v>893</v>
      </c>
      <c r="B251" s="10">
        <v>43831</v>
      </c>
      <c r="C251">
        <v>37</v>
      </c>
      <c r="D251">
        <v>275</v>
      </c>
      <c r="E251" t="s">
        <v>1443</v>
      </c>
      <c r="F251">
        <v>1</v>
      </c>
      <c r="G251">
        <v>246</v>
      </c>
      <c r="H251" t="s">
        <v>1442</v>
      </c>
      <c r="I251" t="s">
        <v>894</v>
      </c>
      <c r="J251" t="s">
        <v>895</v>
      </c>
    </row>
    <row r="252" spans="1:10" x14ac:dyDescent="0.2">
      <c r="A252" t="s">
        <v>896</v>
      </c>
      <c r="B252" s="10">
        <v>43831</v>
      </c>
      <c r="C252">
        <v>1</v>
      </c>
      <c r="D252">
        <v>239</v>
      </c>
      <c r="E252" t="s">
        <v>1442</v>
      </c>
      <c r="F252">
        <v>1</v>
      </c>
      <c r="G252">
        <v>246</v>
      </c>
      <c r="H252" t="s">
        <v>1442</v>
      </c>
      <c r="I252" t="s">
        <v>897</v>
      </c>
      <c r="J252" t="s">
        <v>898</v>
      </c>
    </row>
    <row r="253" spans="1:10" x14ac:dyDescent="0.2">
      <c r="A253" t="s">
        <v>899</v>
      </c>
      <c r="B253" s="10">
        <v>43831</v>
      </c>
      <c r="C253">
        <v>1</v>
      </c>
      <c r="D253">
        <v>239</v>
      </c>
      <c r="E253" t="s">
        <v>1442</v>
      </c>
      <c r="F253">
        <v>1</v>
      </c>
      <c r="G253">
        <v>246</v>
      </c>
      <c r="H253" t="s">
        <v>1442</v>
      </c>
      <c r="I253" t="s">
        <v>897</v>
      </c>
      <c r="J253" t="s">
        <v>898</v>
      </c>
    </row>
    <row r="254" spans="1:10" x14ac:dyDescent="0.2">
      <c r="A254" t="s">
        <v>900</v>
      </c>
      <c r="B254" s="10">
        <v>43831</v>
      </c>
      <c r="C254">
        <v>1</v>
      </c>
      <c r="D254">
        <v>242</v>
      </c>
      <c r="E254" t="s">
        <v>1442</v>
      </c>
      <c r="F254">
        <v>1</v>
      </c>
      <c r="G254">
        <v>246</v>
      </c>
      <c r="H254" t="s">
        <v>1442</v>
      </c>
      <c r="I254" t="s">
        <v>902</v>
      </c>
      <c r="J254" t="s">
        <v>903</v>
      </c>
    </row>
    <row r="255" spans="1:10" x14ac:dyDescent="0.2">
      <c r="A255" t="s">
        <v>904</v>
      </c>
      <c r="B255" s="10">
        <v>43831</v>
      </c>
      <c r="C255">
        <v>1</v>
      </c>
      <c r="D255">
        <v>242</v>
      </c>
      <c r="E255" t="s">
        <v>1442</v>
      </c>
      <c r="F255">
        <v>1</v>
      </c>
      <c r="G255">
        <v>246</v>
      </c>
      <c r="H255" t="s">
        <v>1442</v>
      </c>
      <c r="I255" t="s">
        <v>902</v>
      </c>
      <c r="J255" t="s">
        <v>903</v>
      </c>
    </row>
    <row r="256" spans="1:10" x14ac:dyDescent="0.2">
      <c r="A256" t="s">
        <v>906</v>
      </c>
      <c r="B256" s="10">
        <v>43831</v>
      </c>
      <c r="C256">
        <v>1</v>
      </c>
      <c r="D256">
        <v>239</v>
      </c>
      <c r="E256" t="s">
        <v>1442</v>
      </c>
      <c r="F256">
        <v>1</v>
      </c>
      <c r="G256">
        <v>246</v>
      </c>
      <c r="H256" t="s">
        <v>1442</v>
      </c>
      <c r="I256" t="s">
        <v>908</v>
      </c>
      <c r="J256" t="s">
        <v>909</v>
      </c>
    </row>
    <row r="257" spans="1:10" x14ac:dyDescent="0.2">
      <c r="A257" t="s">
        <v>910</v>
      </c>
      <c r="B257" s="10">
        <v>43831</v>
      </c>
      <c r="C257">
        <v>1</v>
      </c>
      <c r="D257">
        <v>239</v>
      </c>
      <c r="E257" t="s">
        <v>1442</v>
      </c>
      <c r="F257">
        <v>1</v>
      </c>
      <c r="G257">
        <v>246</v>
      </c>
      <c r="H257" t="s">
        <v>1442</v>
      </c>
      <c r="I257" t="s">
        <v>911</v>
      </c>
      <c r="J257" t="s">
        <v>912</v>
      </c>
    </row>
    <row r="258" spans="1:10" x14ac:dyDescent="0.2">
      <c r="A258" t="s">
        <v>913</v>
      </c>
      <c r="B258" s="10">
        <v>43831</v>
      </c>
      <c r="C258">
        <v>1</v>
      </c>
      <c r="D258">
        <v>239</v>
      </c>
      <c r="E258" t="s">
        <v>1442</v>
      </c>
      <c r="F258">
        <v>1</v>
      </c>
      <c r="G258">
        <v>246</v>
      </c>
      <c r="H258" t="s">
        <v>1442</v>
      </c>
      <c r="I258" t="s">
        <v>914</v>
      </c>
      <c r="J258" t="s">
        <v>915</v>
      </c>
    </row>
    <row r="259" spans="1:10" x14ac:dyDescent="0.2">
      <c r="A259" t="s">
        <v>916</v>
      </c>
      <c r="B259" s="10">
        <v>43831</v>
      </c>
      <c r="C259">
        <v>1</v>
      </c>
      <c r="D259">
        <v>239</v>
      </c>
      <c r="E259" t="s">
        <v>1442</v>
      </c>
      <c r="F259">
        <v>1</v>
      </c>
      <c r="G259">
        <v>246</v>
      </c>
      <c r="H259" t="s">
        <v>1442</v>
      </c>
      <c r="I259" t="s">
        <v>917</v>
      </c>
      <c r="J259" t="s">
        <v>918</v>
      </c>
    </row>
    <row r="260" spans="1:10" x14ac:dyDescent="0.2">
      <c r="A260" t="s">
        <v>919</v>
      </c>
      <c r="B260" s="10">
        <v>43831</v>
      </c>
      <c r="C260">
        <v>1</v>
      </c>
      <c r="D260">
        <v>242</v>
      </c>
      <c r="E260" t="s">
        <v>1442</v>
      </c>
      <c r="F260">
        <v>1</v>
      </c>
      <c r="G260">
        <v>246</v>
      </c>
      <c r="H260" t="s">
        <v>1442</v>
      </c>
      <c r="I260" t="s">
        <v>921</v>
      </c>
      <c r="J260" t="s">
        <v>922</v>
      </c>
    </row>
    <row r="261" spans="1:10" x14ac:dyDescent="0.2">
      <c r="A261" t="s">
        <v>923</v>
      </c>
      <c r="B261" s="10">
        <v>43831</v>
      </c>
      <c r="C261">
        <v>1</v>
      </c>
      <c r="D261">
        <v>242</v>
      </c>
      <c r="E261" t="s">
        <v>1442</v>
      </c>
      <c r="F261">
        <v>1</v>
      </c>
      <c r="G261">
        <v>246</v>
      </c>
      <c r="H261" t="s">
        <v>1442</v>
      </c>
      <c r="I261" t="s">
        <v>921</v>
      </c>
      <c r="J261" t="s">
        <v>922</v>
      </c>
    </row>
    <row r="262" spans="1:10" x14ac:dyDescent="0.2">
      <c r="A262" t="s">
        <v>924</v>
      </c>
      <c r="B262" s="10">
        <v>43831</v>
      </c>
      <c r="C262">
        <v>1</v>
      </c>
      <c r="D262">
        <v>239</v>
      </c>
      <c r="E262" t="s">
        <v>1442</v>
      </c>
      <c r="F262">
        <v>1</v>
      </c>
      <c r="G262">
        <v>246</v>
      </c>
      <c r="H262" t="s">
        <v>1442</v>
      </c>
      <c r="I262" t="s">
        <v>925</v>
      </c>
      <c r="J262" t="s">
        <v>926</v>
      </c>
    </row>
    <row r="263" spans="1:10" x14ac:dyDescent="0.2">
      <c r="A263" t="s">
        <v>927</v>
      </c>
      <c r="B263" s="10">
        <v>43831</v>
      </c>
      <c r="C263">
        <v>1</v>
      </c>
      <c r="D263">
        <v>239</v>
      </c>
      <c r="E263" t="s">
        <v>1442</v>
      </c>
      <c r="F263">
        <v>1</v>
      </c>
      <c r="G263">
        <v>246</v>
      </c>
      <c r="H263" t="s">
        <v>1442</v>
      </c>
      <c r="I263" t="s">
        <v>929</v>
      </c>
      <c r="J263" s="6">
        <v>9.0000000000000004E-131</v>
      </c>
    </row>
    <row r="264" spans="1:10" x14ac:dyDescent="0.2">
      <c r="A264" t="s">
        <v>930</v>
      </c>
      <c r="B264" s="10">
        <v>43831</v>
      </c>
      <c r="C264">
        <v>1</v>
      </c>
      <c r="D264">
        <v>239</v>
      </c>
      <c r="E264" t="s">
        <v>1442</v>
      </c>
      <c r="F264">
        <v>1</v>
      </c>
      <c r="G264">
        <v>246</v>
      </c>
      <c r="H264" t="s">
        <v>1442</v>
      </c>
      <c r="I264" t="s">
        <v>929</v>
      </c>
      <c r="J264" s="6">
        <v>9.0000000000000004E-131</v>
      </c>
    </row>
    <row r="265" spans="1:10" x14ac:dyDescent="0.2">
      <c r="A265" t="s">
        <v>931</v>
      </c>
      <c r="B265" s="10">
        <v>43831</v>
      </c>
      <c r="C265">
        <v>1</v>
      </c>
      <c r="D265">
        <v>239</v>
      </c>
      <c r="E265" t="s">
        <v>1442</v>
      </c>
      <c r="F265">
        <v>1</v>
      </c>
      <c r="G265">
        <v>246</v>
      </c>
      <c r="H265" t="s">
        <v>1442</v>
      </c>
      <c r="I265" t="s">
        <v>929</v>
      </c>
      <c r="J265" s="6">
        <v>9.0000000000000004E-131</v>
      </c>
    </row>
    <row r="266" spans="1:10" x14ac:dyDescent="0.2">
      <c r="A266" t="s">
        <v>932</v>
      </c>
      <c r="B266" s="10">
        <v>43831</v>
      </c>
      <c r="C266">
        <v>1</v>
      </c>
      <c r="D266">
        <v>239</v>
      </c>
      <c r="E266" t="s">
        <v>1442</v>
      </c>
      <c r="F266">
        <v>1</v>
      </c>
      <c r="G266">
        <v>246</v>
      </c>
      <c r="H266" t="s">
        <v>1442</v>
      </c>
      <c r="I266" t="s">
        <v>929</v>
      </c>
      <c r="J266" s="6">
        <v>9.0000000000000004E-131</v>
      </c>
    </row>
    <row r="267" spans="1:10" x14ac:dyDescent="0.2">
      <c r="A267" t="s">
        <v>933</v>
      </c>
      <c r="B267" s="10">
        <v>43831</v>
      </c>
      <c r="C267">
        <v>1</v>
      </c>
      <c r="D267">
        <v>239</v>
      </c>
      <c r="E267" t="s">
        <v>1442</v>
      </c>
      <c r="F267">
        <v>1</v>
      </c>
      <c r="G267">
        <v>246</v>
      </c>
      <c r="H267" t="s">
        <v>1442</v>
      </c>
      <c r="I267" t="s">
        <v>934</v>
      </c>
      <c r="J267" t="s">
        <v>935</v>
      </c>
    </row>
    <row r="268" spans="1:10" x14ac:dyDescent="0.2">
      <c r="A268" t="s">
        <v>936</v>
      </c>
      <c r="B268" s="10">
        <v>43831</v>
      </c>
      <c r="C268">
        <v>1</v>
      </c>
      <c r="D268">
        <v>237</v>
      </c>
      <c r="E268" t="s">
        <v>1442</v>
      </c>
      <c r="F268">
        <v>1</v>
      </c>
      <c r="G268">
        <v>246</v>
      </c>
      <c r="H268" t="s">
        <v>1442</v>
      </c>
      <c r="I268" t="s">
        <v>937</v>
      </c>
      <c r="J268" t="s">
        <v>938</v>
      </c>
    </row>
    <row r="269" spans="1:10" x14ac:dyDescent="0.2">
      <c r="A269" t="s">
        <v>939</v>
      </c>
      <c r="B269" s="10">
        <v>43831</v>
      </c>
      <c r="C269">
        <v>1</v>
      </c>
      <c r="D269">
        <v>241</v>
      </c>
      <c r="E269" t="s">
        <v>1442</v>
      </c>
      <c r="F269">
        <v>1</v>
      </c>
      <c r="G269">
        <v>246</v>
      </c>
      <c r="H269" t="s">
        <v>1442</v>
      </c>
      <c r="I269" t="s">
        <v>941</v>
      </c>
      <c r="J269" t="s">
        <v>938</v>
      </c>
    </row>
    <row r="270" spans="1:10" x14ac:dyDescent="0.2">
      <c r="A270" t="s">
        <v>942</v>
      </c>
      <c r="B270" s="10">
        <v>43831</v>
      </c>
      <c r="C270">
        <v>1</v>
      </c>
      <c r="D270">
        <v>239</v>
      </c>
      <c r="E270" t="s">
        <v>1442</v>
      </c>
      <c r="F270">
        <v>1</v>
      </c>
      <c r="G270">
        <v>246</v>
      </c>
      <c r="H270" t="s">
        <v>1442</v>
      </c>
      <c r="I270" t="s">
        <v>943</v>
      </c>
      <c r="J270" t="s">
        <v>944</v>
      </c>
    </row>
    <row r="271" spans="1:10" x14ac:dyDescent="0.2">
      <c r="A271" t="s">
        <v>945</v>
      </c>
      <c r="B271" s="10">
        <v>43831</v>
      </c>
      <c r="C271">
        <v>1</v>
      </c>
      <c r="D271">
        <v>239</v>
      </c>
      <c r="E271" t="s">
        <v>1442</v>
      </c>
      <c r="F271">
        <v>1</v>
      </c>
      <c r="G271">
        <v>246</v>
      </c>
      <c r="H271" t="s">
        <v>1442</v>
      </c>
      <c r="I271" t="s">
        <v>946</v>
      </c>
      <c r="J271" s="6">
        <v>2.0000000000000002E-130</v>
      </c>
    </row>
    <row r="272" spans="1:10" x14ac:dyDescent="0.2">
      <c r="A272" t="s">
        <v>947</v>
      </c>
      <c r="B272" s="10">
        <v>43831</v>
      </c>
      <c r="C272">
        <v>1</v>
      </c>
      <c r="D272">
        <v>239</v>
      </c>
      <c r="E272" t="s">
        <v>1442</v>
      </c>
      <c r="F272">
        <v>1</v>
      </c>
      <c r="G272">
        <v>246</v>
      </c>
      <c r="H272" t="s">
        <v>1442</v>
      </c>
      <c r="I272" t="s">
        <v>946</v>
      </c>
      <c r="J272" s="6">
        <v>2.0000000000000002E-130</v>
      </c>
    </row>
    <row r="273" spans="1:10" x14ac:dyDescent="0.2">
      <c r="A273" t="s">
        <v>948</v>
      </c>
      <c r="B273" s="10">
        <v>43831</v>
      </c>
      <c r="C273">
        <v>1</v>
      </c>
      <c r="D273">
        <v>239</v>
      </c>
      <c r="E273" t="s">
        <v>1442</v>
      </c>
      <c r="F273">
        <v>1</v>
      </c>
      <c r="G273">
        <v>246</v>
      </c>
      <c r="H273" t="s">
        <v>1442</v>
      </c>
      <c r="I273" t="s">
        <v>946</v>
      </c>
      <c r="J273" s="6">
        <v>2.0000000000000002E-130</v>
      </c>
    </row>
    <row r="274" spans="1:10" x14ac:dyDescent="0.2">
      <c r="A274" t="s">
        <v>949</v>
      </c>
      <c r="B274" s="10">
        <v>43831</v>
      </c>
      <c r="C274">
        <v>1</v>
      </c>
      <c r="D274">
        <v>239</v>
      </c>
      <c r="E274" t="s">
        <v>1442</v>
      </c>
      <c r="F274">
        <v>1</v>
      </c>
      <c r="G274">
        <v>246</v>
      </c>
      <c r="H274" t="s">
        <v>1442</v>
      </c>
      <c r="I274" t="s">
        <v>946</v>
      </c>
      <c r="J274" s="6">
        <v>2.0000000000000002E-130</v>
      </c>
    </row>
    <row r="275" spans="1:10" x14ac:dyDescent="0.2">
      <c r="A275" t="s">
        <v>950</v>
      </c>
      <c r="B275" s="10">
        <v>43831</v>
      </c>
      <c r="C275">
        <v>1</v>
      </c>
      <c r="D275">
        <v>239</v>
      </c>
      <c r="E275" t="s">
        <v>1442</v>
      </c>
      <c r="F275">
        <v>1</v>
      </c>
      <c r="G275">
        <v>246</v>
      </c>
      <c r="H275" t="s">
        <v>1442</v>
      </c>
      <c r="I275" t="s">
        <v>946</v>
      </c>
      <c r="J275" t="s">
        <v>951</v>
      </c>
    </row>
    <row r="276" spans="1:10" x14ac:dyDescent="0.2">
      <c r="A276" t="s">
        <v>952</v>
      </c>
      <c r="B276" s="10">
        <v>43831</v>
      </c>
      <c r="C276">
        <v>1</v>
      </c>
      <c r="D276">
        <v>239</v>
      </c>
      <c r="E276" t="s">
        <v>1442</v>
      </c>
      <c r="F276">
        <v>1</v>
      </c>
      <c r="G276">
        <v>246</v>
      </c>
      <c r="H276" t="s">
        <v>1442</v>
      </c>
      <c r="I276" t="s">
        <v>954</v>
      </c>
      <c r="J276" s="6">
        <v>4.0000000000000003E-130</v>
      </c>
    </row>
    <row r="277" spans="1:10" x14ac:dyDescent="0.2">
      <c r="A277" t="s">
        <v>955</v>
      </c>
      <c r="B277" s="10">
        <v>43831</v>
      </c>
      <c r="C277">
        <v>1</v>
      </c>
      <c r="D277">
        <v>239</v>
      </c>
      <c r="E277" t="s">
        <v>1442</v>
      </c>
      <c r="F277">
        <v>1</v>
      </c>
      <c r="G277">
        <v>246</v>
      </c>
      <c r="H277" t="s">
        <v>1442</v>
      </c>
      <c r="I277" t="s">
        <v>956</v>
      </c>
      <c r="J277" t="s">
        <v>957</v>
      </c>
    </row>
    <row r="278" spans="1:10" x14ac:dyDescent="0.2">
      <c r="A278" t="s">
        <v>958</v>
      </c>
      <c r="B278" s="10">
        <v>43831</v>
      </c>
      <c r="C278">
        <v>1</v>
      </c>
      <c r="D278">
        <v>239</v>
      </c>
      <c r="E278" t="s">
        <v>1442</v>
      </c>
      <c r="F278">
        <v>1</v>
      </c>
      <c r="G278">
        <v>246</v>
      </c>
      <c r="H278" t="s">
        <v>1442</v>
      </c>
      <c r="I278" t="s">
        <v>956</v>
      </c>
      <c r="J278" t="s">
        <v>957</v>
      </c>
    </row>
    <row r="279" spans="1:10" x14ac:dyDescent="0.2">
      <c r="A279" t="s">
        <v>959</v>
      </c>
      <c r="B279" s="10">
        <v>43831</v>
      </c>
      <c r="C279">
        <v>1</v>
      </c>
      <c r="D279">
        <v>239</v>
      </c>
      <c r="E279" t="s">
        <v>1442</v>
      </c>
      <c r="F279">
        <v>1</v>
      </c>
      <c r="G279">
        <v>246</v>
      </c>
      <c r="H279" t="s">
        <v>1442</v>
      </c>
      <c r="I279" t="s">
        <v>956</v>
      </c>
      <c r="J279" t="s">
        <v>960</v>
      </c>
    </row>
    <row r="280" spans="1:10" x14ac:dyDescent="0.2">
      <c r="A280" t="s">
        <v>961</v>
      </c>
      <c r="B280" s="10">
        <v>43831</v>
      </c>
      <c r="C280">
        <v>26</v>
      </c>
      <c r="D280">
        <v>264</v>
      </c>
      <c r="E280" t="s">
        <v>1443</v>
      </c>
      <c r="F280">
        <v>1</v>
      </c>
      <c r="G280">
        <v>246</v>
      </c>
      <c r="H280" t="s">
        <v>1442</v>
      </c>
      <c r="I280" t="s">
        <v>962</v>
      </c>
      <c r="J280" t="s">
        <v>963</v>
      </c>
    </row>
    <row r="281" spans="1:10" x14ac:dyDescent="0.2">
      <c r="A281" t="s">
        <v>964</v>
      </c>
      <c r="B281" s="10">
        <v>43831</v>
      </c>
      <c r="C281">
        <v>1</v>
      </c>
      <c r="D281">
        <v>239</v>
      </c>
      <c r="E281" t="s">
        <v>1442</v>
      </c>
      <c r="F281">
        <v>1</v>
      </c>
      <c r="G281">
        <v>246</v>
      </c>
      <c r="H281" t="s">
        <v>1442</v>
      </c>
      <c r="I281" t="s">
        <v>965</v>
      </c>
      <c r="J281" t="s">
        <v>966</v>
      </c>
    </row>
    <row r="282" spans="1:10" x14ac:dyDescent="0.2">
      <c r="A282" t="s">
        <v>967</v>
      </c>
      <c r="B282" s="10">
        <v>43831</v>
      </c>
      <c r="C282">
        <v>1</v>
      </c>
      <c r="D282">
        <v>239</v>
      </c>
      <c r="E282" t="s">
        <v>1442</v>
      </c>
      <c r="F282">
        <v>1</v>
      </c>
      <c r="G282">
        <v>246</v>
      </c>
      <c r="H282" t="s">
        <v>1442</v>
      </c>
      <c r="I282" t="s">
        <v>968</v>
      </c>
      <c r="J282" t="s">
        <v>969</v>
      </c>
    </row>
    <row r="283" spans="1:10" x14ac:dyDescent="0.2">
      <c r="A283" t="s">
        <v>970</v>
      </c>
      <c r="B283" s="10">
        <v>43831</v>
      </c>
      <c r="C283">
        <v>1</v>
      </c>
      <c r="D283">
        <v>239</v>
      </c>
      <c r="E283" t="s">
        <v>1442</v>
      </c>
      <c r="F283">
        <v>1</v>
      </c>
      <c r="G283">
        <v>246</v>
      </c>
      <c r="H283" t="s">
        <v>1442</v>
      </c>
      <c r="I283" t="s">
        <v>968</v>
      </c>
      <c r="J283" t="s">
        <v>971</v>
      </c>
    </row>
    <row r="284" spans="1:10" x14ac:dyDescent="0.2">
      <c r="A284" t="s">
        <v>972</v>
      </c>
      <c r="B284" s="10">
        <v>43831</v>
      </c>
      <c r="C284">
        <v>1</v>
      </c>
      <c r="D284">
        <v>239</v>
      </c>
      <c r="E284" t="s">
        <v>1442</v>
      </c>
      <c r="F284">
        <v>1</v>
      </c>
      <c r="G284">
        <v>246</v>
      </c>
      <c r="H284" t="s">
        <v>1442</v>
      </c>
      <c r="I284" t="s">
        <v>968</v>
      </c>
      <c r="J284" t="s">
        <v>971</v>
      </c>
    </row>
    <row r="285" spans="1:10" x14ac:dyDescent="0.2">
      <c r="A285" t="s">
        <v>973</v>
      </c>
      <c r="B285" s="10">
        <v>43831</v>
      </c>
      <c r="C285">
        <v>1</v>
      </c>
      <c r="D285">
        <v>239</v>
      </c>
      <c r="E285" t="s">
        <v>1442</v>
      </c>
      <c r="F285">
        <v>1</v>
      </c>
      <c r="G285">
        <v>246</v>
      </c>
      <c r="H285" t="s">
        <v>1442</v>
      </c>
      <c r="I285" t="s">
        <v>974</v>
      </c>
      <c r="J285" t="s">
        <v>975</v>
      </c>
    </row>
    <row r="286" spans="1:10" x14ac:dyDescent="0.2">
      <c r="A286" t="s">
        <v>976</v>
      </c>
      <c r="B286" s="10">
        <v>43831</v>
      </c>
      <c r="C286">
        <v>1</v>
      </c>
      <c r="D286">
        <v>239</v>
      </c>
      <c r="E286" t="s">
        <v>1442</v>
      </c>
      <c r="F286">
        <v>1</v>
      </c>
      <c r="G286">
        <v>246</v>
      </c>
      <c r="H286" t="s">
        <v>1442</v>
      </c>
      <c r="I286" t="s">
        <v>978</v>
      </c>
      <c r="J286" t="s">
        <v>979</v>
      </c>
    </row>
    <row r="287" spans="1:10" x14ac:dyDescent="0.2">
      <c r="A287" t="s">
        <v>980</v>
      </c>
      <c r="B287" s="10">
        <v>43831</v>
      </c>
      <c r="C287">
        <v>1</v>
      </c>
      <c r="D287">
        <v>239</v>
      </c>
      <c r="E287" t="s">
        <v>1442</v>
      </c>
      <c r="F287">
        <v>1</v>
      </c>
      <c r="G287">
        <v>246</v>
      </c>
      <c r="H287" t="s">
        <v>1442</v>
      </c>
      <c r="I287" t="s">
        <v>981</v>
      </c>
      <c r="J287" t="s">
        <v>982</v>
      </c>
    </row>
    <row r="288" spans="1:10" x14ac:dyDescent="0.2">
      <c r="A288" t="s">
        <v>983</v>
      </c>
      <c r="B288" s="10">
        <v>43831</v>
      </c>
      <c r="C288">
        <v>1</v>
      </c>
      <c r="D288">
        <v>239</v>
      </c>
      <c r="E288" t="s">
        <v>1442</v>
      </c>
      <c r="F288">
        <v>1</v>
      </c>
      <c r="G288">
        <v>246</v>
      </c>
      <c r="H288" t="s">
        <v>1442</v>
      </c>
      <c r="I288" t="s">
        <v>984</v>
      </c>
      <c r="J288" t="s">
        <v>985</v>
      </c>
    </row>
    <row r="289" spans="1:10" x14ac:dyDescent="0.2">
      <c r="A289" t="s">
        <v>986</v>
      </c>
      <c r="B289" s="10">
        <v>43831</v>
      </c>
      <c r="C289">
        <v>1</v>
      </c>
      <c r="D289">
        <v>239</v>
      </c>
      <c r="E289" t="s">
        <v>1442</v>
      </c>
      <c r="F289">
        <v>1</v>
      </c>
      <c r="G289">
        <v>246</v>
      </c>
      <c r="H289" t="s">
        <v>1442</v>
      </c>
      <c r="I289" t="s">
        <v>987</v>
      </c>
      <c r="J289" t="s">
        <v>988</v>
      </c>
    </row>
    <row r="290" spans="1:10" x14ac:dyDescent="0.2">
      <c r="A290" t="s">
        <v>989</v>
      </c>
      <c r="B290" s="10">
        <v>43831</v>
      </c>
      <c r="C290">
        <v>1</v>
      </c>
      <c r="D290">
        <v>239</v>
      </c>
      <c r="E290" t="s">
        <v>1442</v>
      </c>
      <c r="F290">
        <v>1</v>
      </c>
      <c r="G290">
        <v>246</v>
      </c>
      <c r="H290" t="s">
        <v>1442</v>
      </c>
      <c r="I290" t="s">
        <v>987</v>
      </c>
      <c r="J290" t="s">
        <v>988</v>
      </c>
    </row>
    <row r="291" spans="1:10" x14ac:dyDescent="0.2">
      <c r="A291" t="s">
        <v>990</v>
      </c>
      <c r="B291" s="10">
        <v>43831</v>
      </c>
      <c r="C291">
        <v>1</v>
      </c>
      <c r="D291">
        <v>243</v>
      </c>
      <c r="E291" t="s">
        <v>1444</v>
      </c>
      <c r="F291">
        <v>1</v>
      </c>
      <c r="G291">
        <v>246</v>
      </c>
      <c r="H291" t="s">
        <v>1442</v>
      </c>
      <c r="I291" t="s">
        <v>991</v>
      </c>
      <c r="J291" s="6">
        <v>1.9999999999999999E-129</v>
      </c>
    </row>
    <row r="292" spans="1:10" x14ac:dyDescent="0.2">
      <c r="A292" t="s">
        <v>992</v>
      </c>
      <c r="B292" s="10">
        <v>43831</v>
      </c>
      <c r="C292">
        <v>1</v>
      </c>
      <c r="D292">
        <v>239</v>
      </c>
      <c r="E292" t="s">
        <v>1442</v>
      </c>
      <c r="F292">
        <v>1</v>
      </c>
      <c r="G292">
        <v>246</v>
      </c>
      <c r="H292" t="s">
        <v>1442</v>
      </c>
      <c r="I292" t="s">
        <v>991</v>
      </c>
      <c r="J292" s="6">
        <v>1.9999999999999999E-129</v>
      </c>
    </row>
    <row r="293" spans="1:10" x14ac:dyDescent="0.2">
      <c r="A293" t="s">
        <v>993</v>
      </c>
      <c r="B293" s="10">
        <v>43831</v>
      </c>
      <c r="C293">
        <v>1</v>
      </c>
      <c r="D293">
        <v>239</v>
      </c>
      <c r="E293" t="s">
        <v>1442</v>
      </c>
      <c r="F293">
        <v>1</v>
      </c>
      <c r="G293">
        <v>246</v>
      </c>
      <c r="H293" t="s">
        <v>1442</v>
      </c>
      <c r="I293" t="s">
        <v>994</v>
      </c>
      <c r="J293" t="s">
        <v>995</v>
      </c>
    </row>
    <row r="294" spans="1:10" x14ac:dyDescent="0.2">
      <c r="A294" t="s">
        <v>996</v>
      </c>
      <c r="B294" s="10">
        <v>43831</v>
      </c>
      <c r="C294">
        <v>1</v>
      </c>
      <c r="D294">
        <v>239</v>
      </c>
      <c r="E294" t="s">
        <v>1442</v>
      </c>
      <c r="F294">
        <v>1</v>
      </c>
      <c r="G294">
        <v>246</v>
      </c>
      <c r="H294" t="s">
        <v>1442</v>
      </c>
      <c r="I294" t="s">
        <v>994</v>
      </c>
      <c r="J294" t="s">
        <v>998</v>
      </c>
    </row>
    <row r="295" spans="1:10" x14ac:dyDescent="0.2">
      <c r="A295" t="s">
        <v>999</v>
      </c>
      <c r="B295" s="10">
        <v>43831</v>
      </c>
      <c r="C295">
        <v>1</v>
      </c>
      <c r="D295">
        <v>239</v>
      </c>
      <c r="E295" t="s">
        <v>1442</v>
      </c>
      <c r="F295">
        <v>1</v>
      </c>
      <c r="G295">
        <v>246</v>
      </c>
      <c r="H295" t="s">
        <v>1442</v>
      </c>
      <c r="I295" t="s">
        <v>994</v>
      </c>
      <c r="J295" t="s">
        <v>998</v>
      </c>
    </row>
    <row r="296" spans="1:10" x14ac:dyDescent="0.2">
      <c r="A296" t="s">
        <v>1001</v>
      </c>
      <c r="B296" s="10">
        <v>43831</v>
      </c>
      <c r="C296">
        <v>1</v>
      </c>
      <c r="D296">
        <v>239</v>
      </c>
      <c r="E296" t="s">
        <v>1442</v>
      </c>
      <c r="F296">
        <v>1</v>
      </c>
      <c r="G296">
        <v>246</v>
      </c>
      <c r="H296" t="s">
        <v>1442</v>
      </c>
      <c r="I296" t="s">
        <v>1002</v>
      </c>
      <c r="J296" t="s">
        <v>1003</v>
      </c>
    </row>
    <row r="297" spans="1:10" x14ac:dyDescent="0.2">
      <c r="A297" t="s">
        <v>1004</v>
      </c>
      <c r="B297" s="10">
        <v>43831</v>
      </c>
      <c r="C297">
        <v>1</v>
      </c>
      <c r="D297">
        <v>240</v>
      </c>
      <c r="E297" t="s">
        <v>1442</v>
      </c>
      <c r="F297">
        <v>1</v>
      </c>
      <c r="G297">
        <v>246</v>
      </c>
      <c r="H297" t="s">
        <v>1442</v>
      </c>
      <c r="I297" t="s">
        <v>1006</v>
      </c>
      <c r="J297" t="s">
        <v>1007</v>
      </c>
    </row>
    <row r="298" spans="1:10" x14ac:dyDescent="0.2">
      <c r="A298" t="s">
        <v>1008</v>
      </c>
      <c r="B298" s="10">
        <v>43831</v>
      </c>
      <c r="C298">
        <v>1</v>
      </c>
      <c r="D298">
        <v>239</v>
      </c>
      <c r="E298" t="s">
        <v>1442</v>
      </c>
      <c r="F298">
        <v>1</v>
      </c>
      <c r="G298">
        <v>246</v>
      </c>
      <c r="H298" t="s">
        <v>1442</v>
      </c>
      <c r="I298" t="s">
        <v>1006</v>
      </c>
      <c r="J298" t="s">
        <v>1009</v>
      </c>
    </row>
    <row r="299" spans="1:10" x14ac:dyDescent="0.2">
      <c r="A299" t="s">
        <v>1010</v>
      </c>
      <c r="B299" s="10">
        <v>43831</v>
      </c>
      <c r="C299">
        <v>1</v>
      </c>
      <c r="D299">
        <v>239</v>
      </c>
      <c r="E299" t="s">
        <v>1442</v>
      </c>
      <c r="F299">
        <v>1</v>
      </c>
      <c r="G299">
        <v>246</v>
      </c>
      <c r="H299" t="s">
        <v>1442</v>
      </c>
      <c r="I299" t="s">
        <v>1011</v>
      </c>
      <c r="J299" t="s">
        <v>1012</v>
      </c>
    </row>
    <row r="300" spans="1:10" x14ac:dyDescent="0.2">
      <c r="A300" t="s">
        <v>1013</v>
      </c>
      <c r="B300" s="10">
        <v>43831</v>
      </c>
      <c r="C300">
        <v>1</v>
      </c>
      <c r="D300">
        <v>238</v>
      </c>
      <c r="E300" t="s">
        <v>1442</v>
      </c>
      <c r="F300">
        <v>1</v>
      </c>
      <c r="G300">
        <v>246</v>
      </c>
      <c r="H300" t="s">
        <v>1442</v>
      </c>
      <c r="I300" t="s">
        <v>1014</v>
      </c>
      <c r="J300" t="s">
        <v>1015</v>
      </c>
    </row>
    <row r="301" spans="1:10" x14ac:dyDescent="0.2">
      <c r="A301" t="s">
        <v>1016</v>
      </c>
      <c r="B301" s="10">
        <v>43831</v>
      </c>
      <c r="C301">
        <v>1</v>
      </c>
      <c r="D301">
        <v>241</v>
      </c>
      <c r="E301" t="s">
        <v>1444</v>
      </c>
      <c r="F301">
        <v>1</v>
      </c>
      <c r="G301">
        <v>246</v>
      </c>
      <c r="H301" t="s">
        <v>1442</v>
      </c>
      <c r="I301" t="s">
        <v>1017</v>
      </c>
      <c r="J301" s="6">
        <v>1.0000000000000001E-128</v>
      </c>
    </row>
    <row r="302" spans="1:10" x14ac:dyDescent="0.2">
      <c r="A302" t="s">
        <v>1018</v>
      </c>
      <c r="B302" s="10">
        <v>43831</v>
      </c>
      <c r="C302">
        <v>1</v>
      </c>
      <c r="D302">
        <v>239</v>
      </c>
      <c r="E302" t="s">
        <v>1442</v>
      </c>
      <c r="F302">
        <v>1</v>
      </c>
      <c r="G302">
        <v>246</v>
      </c>
      <c r="H302" t="s">
        <v>1442</v>
      </c>
      <c r="I302" t="s">
        <v>1019</v>
      </c>
      <c r="J302" t="s">
        <v>1020</v>
      </c>
    </row>
    <row r="303" spans="1:10" x14ac:dyDescent="0.2">
      <c r="A303" t="s">
        <v>1021</v>
      </c>
      <c r="B303" s="10">
        <v>43831</v>
      </c>
      <c r="C303">
        <v>1</v>
      </c>
      <c r="D303">
        <v>240</v>
      </c>
      <c r="E303" t="s">
        <v>1442</v>
      </c>
      <c r="F303">
        <v>1</v>
      </c>
      <c r="G303">
        <v>246</v>
      </c>
      <c r="H303" t="s">
        <v>1442</v>
      </c>
      <c r="I303" t="s">
        <v>1022</v>
      </c>
      <c r="J303" t="s">
        <v>1023</v>
      </c>
    </row>
    <row r="304" spans="1:10" x14ac:dyDescent="0.2">
      <c r="A304" t="s">
        <v>1024</v>
      </c>
      <c r="B304" s="10">
        <v>43831</v>
      </c>
      <c r="C304">
        <v>1</v>
      </c>
      <c r="D304">
        <v>240</v>
      </c>
      <c r="E304" t="s">
        <v>1442</v>
      </c>
      <c r="F304">
        <v>1</v>
      </c>
      <c r="G304">
        <v>246</v>
      </c>
      <c r="H304" t="s">
        <v>1442</v>
      </c>
      <c r="I304" t="s">
        <v>1025</v>
      </c>
      <c r="J304" t="s">
        <v>1026</v>
      </c>
    </row>
    <row r="305" spans="1:10" x14ac:dyDescent="0.2">
      <c r="A305" t="s">
        <v>1027</v>
      </c>
      <c r="B305" s="10">
        <v>43831</v>
      </c>
      <c r="C305">
        <v>1</v>
      </c>
      <c r="D305">
        <v>240</v>
      </c>
      <c r="E305" t="s">
        <v>1442</v>
      </c>
      <c r="F305">
        <v>1</v>
      </c>
      <c r="G305">
        <v>246</v>
      </c>
      <c r="H305" t="s">
        <v>1442</v>
      </c>
      <c r="I305" t="s">
        <v>1029</v>
      </c>
      <c r="J305" t="s">
        <v>1030</v>
      </c>
    </row>
    <row r="306" spans="1:10" x14ac:dyDescent="0.2">
      <c r="A306" t="s">
        <v>1031</v>
      </c>
      <c r="B306" s="10">
        <v>43831</v>
      </c>
      <c r="C306">
        <v>1</v>
      </c>
      <c r="D306">
        <v>239</v>
      </c>
      <c r="E306" t="s">
        <v>1442</v>
      </c>
      <c r="F306">
        <v>1</v>
      </c>
      <c r="G306">
        <v>246</v>
      </c>
      <c r="H306" t="s">
        <v>1442</v>
      </c>
      <c r="I306" t="s">
        <v>1032</v>
      </c>
      <c r="J306" t="s">
        <v>1033</v>
      </c>
    </row>
    <row r="307" spans="1:10" x14ac:dyDescent="0.2">
      <c r="A307" t="s">
        <v>1034</v>
      </c>
      <c r="B307" s="10">
        <v>43831</v>
      </c>
      <c r="C307">
        <v>1</v>
      </c>
      <c r="D307">
        <v>240</v>
      </c>
      <c r="E307" t="s">
        <v>1442</v>
      </c>
      <c r="F307">
        <v>1</v>
      </c>
      <c r="G307">
        <v>246</v>
      </c>
      <c r="H307" t="s">
        <v>1442</v>
      </c>
      <c r="I307" t="s">
        <v>1035</v>
      </c>
      <c r="J307" t="s">
        <v>1036</v>
      </c>
    </row>
    <row r="308" spans="1:10" x14ac:dyDescent="0.2">
      <c r="A308" t="s">
        <v>1037</v>
      </c>
      <c r="B308" s="10">
        <v>43831</v>
      </c>
      <c r="C308">
        <v>1</v>
      </c>
      <c r="D308">
        <v>239</v>
      </c>
      <c r="E308" t="s">
        <v>1444</v>
      </c>
      <c r="F308">
        <v>1</v>
      </c>
      <c r="G308">
        <v>246</v>
      </c>
      <c r="H308" t="s">
        <v>1442</v>
      </c>
      <c r="I308" t="s">
        <v>1038</v>
      </c>
      <c r="J308" t="s">
        <v>1039</v>
      </c>
    </row>
    <row r="309" spans="1:10" x14ac:dyDescent="0.2">
      <c r="A309" t="s">
        <v>1040</v>
      </c>
      <c r="B309" s="10">
        <v>43831</v>
      </c>
      <c r="C309">
        <v>1</v>
      </c>
      <c r="D309">
        <v>239</v>
      </c>
      <c r="E309" t="s">
        <v>1444</v>
      </c>
      <c r="F309">
        <v>1</v>
      </c>
      <c r="G309">
        <v>246</v>
      </c>
      <c r="H309" t="s">
        <v>1442</v>
      </c>
      <c r="I309" t="s">
        <v>1041</v>
      </c>
      <c r="J309" t="s">
        <v>1042</v>
      </c>
    </row>
    <row r="310" spans="1:10" x14ac:dyDescent="0.2">
      <c r="A310" t="s">
        <v>1043</v>
      </c>
      <c r="B310" s="10">
        <v>43831</v>
      </c>
      <c r="C310">
        <v>1</v>
      </c>
      <c r="D310">
        <v>239</v>
      </c>
      <c r="E310" t="s">
        <v>1444</v>
      </c>
      <c r="F310">
        <v>1</v>
      </c>
      <c r="G310">
        <v>246</v>
      </c>
      <c r="H310" t="s">
        <v>1442</v>
      </c>
      <c r="I310" t="s">
        <v>1041</v>
      </c>
      <c r="J310" t="s">
        <v>1042</v>
      </c>
    </row>
    <row r="311" spans="1:10" x14ac:dyDescent="0.2">
      <c r="A311" t="s">
        <v>1044</v>
      </c>
      <c r="B311" s="10">
        <v>43831</v>
      </c>
      <c r="C311">
        <v>1</v>
      </c>
      <c r="D311">
        <v>239</v>
      </c>
      <c r="E311" t="s">
        <v>1442</v>
      </c>
      <c r="F311">
        <v>1</v>
      </c>
      <c r="G311">
        <v>246</v>
      </c>
      <c r="H311" t="s">
        <v>1442</v>
      </c>
      <c r="I311" t="s">
        <v>1045</v>
      </c>
      <c r="J311" t="s">
        <v>1046</v>
      </c>
    </row>
    <row r="312" spans="1:10" x14ac:dyDescent="0.2">
      <c r="A312" t="s">
        <v>1047</v>
      </c>
      <c r="B312" s="10">
        <v>43831</v>
      </c>
      <c r="C312">
        <v>1</v>
      </c>
      <c r="D312">
        <v>236</v>
      </c>
      <c r="E312" t="s">
        <v>1442</v>
      </c>
      <c r="F312">
        <v>1</v>
      </c>
      <c r="G312">
        <v>246</v>
      </c>
      <c r="H312" t="s">
        <v>1442</v>
      </c>
      <c r="I312" t="s">
        <v>1048</v>
      </c>
      <c r="J312" t="s">
        <v>1049</v>
      </c>
    </row>
    <row r="313" spans="1:10" x14ac:dyDescent="0.2">
      <c r="A313" t="s">
        <v>1050</v>
      </c>
      <c r="B313" s="10">
        <v>43831</v>
      </c>
      <c r="C313">
        <v>1</v>
      </c>
      <c r="D313">
        <v>240</v>
      </c>
      <c r="E313" t="s">
        <v>1442</v>
      </c>
      <c r="F313">
        <v>1</v>
      </c>
      <c r="G313">
        <v>246</v>
      </c>
      <c r="H313" t="s">
        <v>1442</v>
      </c>
      <c r="I313" t="s">
        <v>1051</v>
      </c>
      <c r="J313" t="s">
        <v>1052</v>
      </c>
    </row>
    <row r="314" spans="1:10" x14ac:dyDescent="0.2">
      <c r="A314" t="s">
        <v>1053</v>
      </c>
      <c r="B314" s="10">
        <v>43831</v>
      </c>
      <c r="C314">
        <v>1</v>
      </c>
      <c r="D314">
        <v>239</v>
      </c>
      <c r="E314" t="s">
        <v>1442</v>
      </c>
      <c r="F314">
        <v>1</v>
      </c>
      <c r="G314">
        <v>246</v>
      </c>
      <c r="H314" t="s">
        <v>1442</v>
      </c>
      <c r="I314" t="s">
        <v>1054</v>
      </c>
      <c r="J314" t="s">
        <v>1055</v>
      </c>
    </row>
    <row r="315" spans="1:10" x14ac:dyDescent="0.2">
      <c r="A315" t="s">
        <v>1056</v>
      </c>
      <c r="B315" s="10">
        <v>43831</v>
      </c>
      <c r="C315">
        <v>1</v>
      </c>
      <c r="D315">
        <v>240</v>
      </c>
      <c r="E315" t="s">
        <v>1442</v>
      </c>
      <c r="F315">
        <v>1</v>
      </c>
      <c r="G315">
        <v>246</v>
      </c>
      <c r="H315" t="s">
        <v>1442</v>
      </c>
      <c r="I315" t="s">
        <v>1057</v>
      </c>
      <c r="J315" t="s">
        <v>1058</v>
      </c>
    </row>
    <row r="316" spans="1:10" x14ac:dyDescent="0.2">
      <c r="A316" t="s">
        <v>1059</v>
      </c>
      <c r="B316" s="10">
        <v>43831</v>
      </c>
      <c r="C316">
        <v>1</v>
      </c>
      <c r="D316">
        <v>240</v>
      </c>
      <c r="E316" t="s">
        <v>1442</v>
      </c>
      <c r="F316">
        <v>1</v>
      </c>
      <c r="G316">
        <v>246</v>
      </c>
      <c r="H316" t="s">
        <v>1442</v>
      </c>
      <c r="I316" t="s">
        <v>1061</v>
      </c>
      <c r="J316" t="s">
        <v>1062</v>
      </c>
    </row>
    <row r="317" spans="1:10" x14ac:dyDescent="0.2">
      <c r="A317" t="s">
        <v>1063</v>
      </c>
      <c r="B317" s="10">
        <v>43831</v>
      </c>
      <c r="C317">
        <v>1</v>
      </c>
      <c r="D317">
        <v>239</v>
      </c>
      <c r="E317" t="s">
        <v>1442</v>
      </c>
      <c r="F317">
        <v>1</v>
      </c>
      <c r="G317">
        <v>246</v>
      </c>
      <c r="H317" t="s">
        <v>1442</v>
      </c>
      <c r="I317" t="s">
        <v>1065</v>
      </c>
      <c r="J317" t="s">
        <v>1066</v>
      </c>
    </row>
    <row r="318" spans="1:10" x14ac:dyDescent="0.2">
      <c r="A318" t="s">
        <v>1067</v>
      </c>
      <c r="B318" s="10">
        <v>43831</v>
      </c>
      <c r="C318">
        <v>1</v>
      </c>
      <c r="D318">
        <v>240</v>
      </c>
      <c r="E318" t="s">
        <v>1442</v>
      </c>
      <c r="F318">
        <v>1</v>
      </c>
      <c r="G318">
        <v>246</v>
      </c>
      <c r="H318" t="s">
        <v>1442</v>
      </c>
      <c r="I318" t="s">
        <v>1068</v>
      </c>
      <c r="J318" t="s">
        <v>1069</v>
      </c>
    </row>
    <row r="319" spans="1:10" x14ac:dyDescent="0.2">
      <c r="A319" t="s">
        <v>1070</v>
      </c>
      <c r="B319" s="10">
        <v>43831</v>
      </c>
      <c r="C319">
        <v>1</v>
      </c>
      <c r="D319">
        <v>240</v>
      </c>
      <c r="E319" t="s">
        <v>1442</v>
      </c>
      <c r="F319">
        <v>1</v>
      </c>
      <c r="G319">
        <v>246</v>
      </c>
      <c r="H319" t="s">
        <v>1442</v>
      </c>
      <c r="I319" t="s">
        <v>1071</v>
      </c>
      <c r="J319" s="6">
        <v>8.9999999999999998E-127</v>
      </c>
    </row>
    <row r="320" spans="1:10" x14ac:dyDescent="0.2">
      <c r="A320" t="s">
        <v>1072</v>
      </c>
      <c r="B320" s="10">
        <v>43831</v>
      </c>
      <c r="C320">
        <v>1</v>
      </c>
      <c r="D320">
        <v>240</v>
      </c>
      <c r="E320" t="s">
        <v>1442</v>
      </c>
      <c r="F320">
        <v>1</v>
      </c>
      <c r="G320">
        <v>246</v>
      </c>
      <c r="H320" t="s">
        <v>1442</v>
      </c>
      <c r="I320" t="s">
        <v>1071</v>
      </c>
      <c r="J320" s="6">
        <v>8.9999999999999998E-127</v>
      </c>
    </row>
    <row r="321" spans="1:10" x14ac:dyDescent="0.2">
      <c r="A321" t="s">
        <v>1073</v>
      </c>
      <c r="B321" s="10">
        <v>43831</v>
      </c>
      <c r="C321">
        <v>1</v>
      </c>
      <c r="D321">
        <v>240</v>
      </c>
      <c r="E321" t="s">
        <v>1442</v>
      </c>
      <c r="F321">
        <v>1</v>
      </c>
      <c r="G321">
        <v>246</v>
      </c>
      <c r="H321" t="s">
        <v>1442</v>
      </c>
      <c r="I321" t="s">
        <v>1074</v>
      </c>
      <c r="J321" t="s">
        <v>1075</v>
      </c>
    </row>
    <row r="322" spans="1:10" x14ac:dyDescent="0.2">
      <c r="A322" t="s">
        <v>1076</v>
      </c>
      <c r="B322" s="10">
        <v>43831</v>
      </c>
      <c r="C322">
        <v>1</v>
      </c>
      <c r="D322">
        <v>240</v>
      </c>
      <c r="E322" t="s">
        <v>1442</v>
      </c>
      <c r="F322">
        <v>1</v>
      </c>
      <c r="G322">
        <v>246</v>
      </c>
      <c r="H322" t="s">
        <v>1442</v>
      </c>
      <c r="I322" t="s">
        <v>1077</v>
      </c>
      <c r="J322" t="s">
        <v>1078</v>
      </c>
    </row>
    <row r="323" spans="1:10" x14ac:dyDescent="0.2">
      <c r="A323" t="s">
        <v>1079</v>
      </c>
      <c r="B323" s="10">
        <v>43831</v>
      </c>
      <c r="C323">
        <v>1</v>
      </c>
      <c r="D323">
        <v>240</v>
      </c>
      <c r="E323" t="s">
        <v>1442</v>
      </c>
      <c r="F323">
        <v>1</v>
      </c>
      <c r="G323">
        <v>246</v>
      </c>
      <c r="H323" t="s">
        <v>1442</v>
      </c>
      <c r="I323" t="s">
        <v>1077</v>
      </c>
      <c r="J323" t="s">
        <v>1078</v>
      </c>
    </row>
    <row r="324" spans="1:10" x14ac:dyDescent="0.2">
      <c r="A324" t="s">
        <v>1080</v>
      </c>
      <c r="B324" s="10">
        <v>43831</v>
      </c>
      <c r="C324">
        <v>1</v>
      </c>
      <c r="D324">
        <v>240</v>
      </c>
      <c r="E324" t="s">
        <v>1442</v>
      </c>
      <c r="F324">
        <v>1</v>
      </c>
      <c r="G324">
        <v>246</v>
      </c>
      <c r="H324" t="s">
        <v>1442</v>
      </c>
      <c r="I324" t="s">
        <v>1081</v>
      </c>
      <c r="J324" t="s">
        <v>1082</v>
      </c>
    </row>
    <row r="325" spans="1:10" x14ac:dyDescent="0.2">
      <c r="A325" t="s">
        <v>1083</v>
      </c>
      <c r="B325" s="10">
        <v>43831</v>
      </c>
      <c r="C325">
        <v>1</v>
      </c>
      <c r="D325">
        <v>239</v>
      </c>
      <c r="E325" t="s">
        <v>1442</v>
      </c>
      <c r="F325">
        <v>1</v>
      </c>
      <c r="G325">
        <v>246</v>
      </c>
      <c r="H325" t="s">
        <v>1442</v>
      </c>
      <c r="I325" t="s">
        <v>1084</v>
      </c>
      <c r="J325" t="s">
        <v>1085</v>
      </c>
    </row>
    <row r="326" spans="1:10" x14ac:dyDescent="0.2">
      <c r="A326" t="s">
        <v>1086</v>
      </c>
      <c r="B326" s="10">
        <v>43831</v>
      </c>
      <c r="C326">
        <v>1</v>
      </c>
      <c r="D326">
        <v>236</v>
      </c>
      <c r="E326" t="s">
        <v>1444</v>
      </c>
      <c r="F326">
        <v>1</v>
      </c>
      <c r="G326">
        <v>246</v>
      </c>
      <c r="H326" t="s">
        <v>1442</v>
      </c>
      <c r="I326" t="s">
        <v>1087</v>
      </c>
      <c r="J326" t="s">
        <v>1088</v>
      </c>
    </row>
    <row r="327" spans="1:10" x14ac:dyDescent="0.2">
      <c r="A327" t="s">
        <v>1089</v>
      </c>
      <c r="B327" s="10">
        <v>43831</v>
      </c>
      <c r="C327">
        <v>1</v>
      </c>
      <c r="D327">
        <v>241</v>
      </c>
      <c r="E327" t="s">
        <v>1442</v>
      </c>
      <c r="F327">
        <v>1</v>
      </c>
      <c r="G327">
        <v>246</v>
      </c>
      <c r="H327" t="s">
        <v>1442</v>
      </c>
      <c r="I327" t="s">
        <v>1091</v>
      </c>
      <c r="J327" t="s">
        <v>1092</v>
      </c>
    </row>
    <row r="328" spans="1:10" x14ac:dyDescent="0.2">
      <c r="A328" t="s">
        <v>1093</v>
      </c>
      <c r="B328" s="10">
        <v>43831</v>
      </c>
      <c r="C328">
        <v>1</v>
      </c>
      <c r="D328">
        <v>239</v>
      </c>
      <c r="E328" t="s">
        <v>1442</v>
      </c>
      <c r="F328">
        <v>1</v>
      </c>
      <c r="G328">
        <v>246</v>
      </c>
      <c r="H328" t="s">
        <v>1442</v>
      </c>
      <c r="I328" t="s">
        <v>1094</v>
      </c>
      <c r="J328" t="s">
        <v>1095</v>
      </c>
    </row>
    <row r="329" spans="1:10" x14ac:dyDescent="0.2">
      <c r="A329" t="s">
        <v>1096</v>
      </c>
      <c r="B329" s="10">
        <v>43831</v>
      </c>
      <c r="C329">
        <v>1</v>
      </c>
      <c r="D329">
        <v>239</v>
      </c>
      <c r="E329" t="s">
        <v>1442</v>
      </c>
      <c r="F329">
        <v>1</v>
      </c>
      <c r="G329">
        <v>246</v>
      </c>
      <c r="H329" t="s">
        <v>1442</v>
      </c>
      <c r="I329" t="s">
        <v>1094</v>
      </c>
      <c r="J329" t="s">
        <v>1095</v>
      </c>
    </row>
    <row r="330" spans="1:10" x14ac:dyDescent="0.2">
      <c r="A330" t="s">
        <v>1097</v>
      </c>
      <c r="B330" s="10">
        <v>43831</v>
      </c>
      <c r="C330">
        <v>1</v>
      </c>
      <c r="D330">
        <v>238</v>
      </c>
      <c r="E330" t="s">
        <v>1442</v>
      </c>
      <c r="F330">
        <v>1</v>
      </c>
      <c r="G330">
        <v>246</v>
      </c>
      <c r="H330" t="s">
        <v>1442</v>
      </c>
      <c r="I330" t="s">
        <v>1098</v>
      </c>
      <c r="J330" t="s">
        <v>1099</v>
      </c>
    </row>
    <row r="331" spans="1:10" x14ac:dyDescent="0.2">
      <c r="A331" t="s">
        <v>1100</v>
      </c>
      <c r="B331" s="10">
        <v>43831</v>
      </c>
      <c r="C331">
        <v>1</v>
      </c>
      <c r="D331">
        <v>240</v>
      </c>
      <c r="E331" t="s">
        <v>1442</v>
      </c>
      <c r="F331">
        <v>1</v>
      </c>
      <c r="G331">
        <v>246</v>
      </c>
      <c r="H331" t="s">
        <v>1442</v>
      </c>
      <c r="I331" t="s">
        <v>1102</v>
      </c>
      <c r="J331" t="s">
        <v>1103</v>
      </c>
    </row>
    <row r="332" spans="1:10" x14ac:dyDescent="0.2">
      <c r="A332" t="s">
        <v>1104</v>
      </c>
      <c r="B332" s="10">
        <v>43831</v>
      </c>
      <c r="C332">
        <v>1</v>
      </c>
      <c r="D332">
        <v>240</v>
      </c>
      <c r="E332" t="s">
        <v>1444</v>
      </c>
      <c r="F332">
        <v>1</v>
      </c>
      <c r="G332">
        <v>246</v>
      </c>
      <c r="H332" t="s">
        <v>1442</v>
      </c>
      <c r="I332" t="s">
        <v>1105</v>
      </c>
      <c r="J332" t="s">
        <v>1106</v>
      </c>
    </row>
    <row r="333" spans="1:10" x14ac:dyDescent="0.2">
      <c r="A333" t="s">
        <v>1107</v>
      </c>
      <c r="B333" s="10">
        <v>43831</v>
      </c>
      <c r="C333">
        <v>1</v>
      </c>
      <c r="D333">
        <v>240</v>
      </c>
      <c r="E333" t="s">
        <v>1442</v>
      </c>
      <c r="F333">
        <v>1</v>
      </c>
      <c r="G333">
        <v>246</v>
      </c>
      <c r="H333" t="s">
        <v>1442</v>
      </c>
      <c r="I333" t="s">
        <v>1108</v>
      </c>
      <c r="J333" t="s">
        <v>1109</v>
      </c>
    </row>
    <row r="334" spans="1:10" x14ac:dyDescent="0.2">
      <c r="A334" t="s">
        <v>1110</v>
      </c>
      <c r="B334" s="10">
        <v>43831</v>
      </c>
      <c r="C334">
        <v>1</v>
      </c>
      <c r="D334">
        <v>240</v>
      </c>
      <c r="E334" t="s">
        <v>1442</v>
      </c>
      <c r="F334">
        <v>1</v>
      </c>
      <c r="G334">
        <v>246</v>
      </c>
      <c r="H334" t="s">
        <v>1442</v>
      </c>
      <c r="I334" t="s">
        <v>1111</v>
      </c>
      <c r="J334" t="s">
        <v>1112</v>
      </c>
    </row>
    <row r="335" spans="1:10" x14ac:dyDescent="0.2">
      <c r="A335" t="s">
        <v>1113</v>
      </c>
      <c r="B335" s="10">
        <v>43831</v>
      </c>
      <c r="C335">
        <v>1</v>
      </c>
      <c r="D335">
        <v>239</v>
      </c>
      <c r="E335" t="s">
        <v>1442</v>
      </c>
      <c r="F335">
        <v>1</v>
      </c>
      <c r="G335">
        <v>246</v>
      </c>
      <c r="H335" t="s">
        <v>1442</v>
      </c>
      <c r="I335" t="s">
        <v>1115</v>
      </c>
      <c r="J335" t="s">
        <v>1116</v>
      </c>
    </row>
    <row r="336" spans="1:10" x14ac:dyDescent="0.2">
      <c r="A336" t="s">
        <v>1117</v>
      </c>
      <c r="B336" s="10">
        <v>43831</v>
      </c>
      <c r="C336">
        <v>1</v>
      </c>
      <c r="D336">
        <v>238</v>
      </c>
      <c r="E336" t="s">
        <v>1442</v>
      </c>
      <c r="F336">
        <v>1</v>
      </c>
      <c r="G336">
        <v>246</v>
      </c>
      <c r="H336" t="s">
        <v>1442</v>
      </c>
      <c r="I336" t="s">
        <v>1118</v>
      </c>
      <c r="J336" t="s">
        <v>1119</v>
      </c>
    </row>
    <row r="337" spans="1:10" x14ac:dyDescent="0.2">
      <c r="A337" t="s">
        <v>1120</v>
      </c>
      <c r="B337" s="10">
        <v>43831</v>
      </c>
      <c r="C337">
        <v>1</v>
      </c>
      <c r="D337">
        <v>238</v>
      </c>
      <c r="E337" t="s">
        <v>1442</v>
      </c>
      <c r="F337">
        <v>1</v>
      </c>
      <c r="G337">
        <v>246</v>
      </c>
      <c r="H337" t="s">
        <v>1442</v>
      </c>
      <c r="I337" t="s">
        <v>1118</v>
      </c>
      <c r="J337" t="s">
        <v>1119</v>
      </c>
    </row>
    <row r="338" spans="1:10" x14ac:dyDescent="0.2">
      <c r="A338" t="s">
        <v>1121</v>
      </c>
      <c r="B338" s="10">
        <v>43831</v>
      </c>
      <c r="C338">
        <v>1</v>
      </c>
      <c r="D338">
        <v>238</v>
      </c>
      <c r="E338" t="s">
        <v>1442</v>
      </c>
      <c r="F338">
        <v>1</v>
      </c>
      <c r="G338">
        <v>246</v>
      </c>
      <c r="H338" t="s">
        <v>1442</v>
      </c>
      <c r="I338" t="s">
        <v>1118</v>
      </c>
      <c r="J338" t="s">
        <v>1122</v>
      </c>
    </row>
    <row r="339" spans="1:10" x14ac:dyDescent="0.2">
      <c r="A339" t="s">
        <v>1123</v>
      </c>
      <c r="B339" s="10">
        <v>43831</v>
      </c>
      <c r="C339">
        <v>1</v>
      </c>
      <c r="D339">
        <v>237</v>
      </c>
      <c r="E339" t="s">
        <v>1442</v>
      </c>
      <c r="F339">
        <v>1</v>
      </c>
      <c r="G339">
        <v>246</v>
      </c>
      <c r="H339" t="s">
        <v>1442</v>
      </c>
      <c r="I339" t="s">
        <v>1124</v>
      </c>
      <c r="J339" t="s">
        <v>1125</v>
      </c>
    </row>
    <row r="340" spans="1:10" x14ac:dyDescent="0.2">
      <c r="A340" t="s">
        <v>1126</v>
      </c>
      <c r="B340" s="10">
        <v>43831</v>
      </c>
      <c r="C340">
        <v>1</v>
      </c>
      <c r="D340">
        <v>239</v>
      </c>
      <c r="E340" t="s">
        <v>1442</v>
      </c>
      <c r="F340">
        <v>1</v>
      </c>
      <c r="G340">
        <v>246</v>
      </c>
      <c r="H340" t="s">
        <v>1442</v>
      </c>
      <c r="I340" t="s">
        <v>1127</v>
      </c>
      <c r="J340" t="s">
        <v>1128</v>
      </c>
    </row>
    <row r="341" spans="1:10" x14ac:dyDescent="0.2">
      <c r="A341" t="s">
        <v>1129</v>
      </c>
      <c r="B341" s="10">
        <v>43831</v>
      </c>
      <c r="C341">
        <v>1</v>
      </c>
      <c r="D341">
        <v>239</v>
      </c>
      <c r="E341" t="s">
        <v>1442</v>
      </c>
      <c r="F341">
        <v>1</v>
      </c>
      <c r="G341">
        <v>246</v>
      </c>
      <c r="H341" t="s">
        <v>1442</v>
      </c>
      <c r="I341" t="s">
        <v>1130</v>
      </c>
      <c r="J341" t="s">
        <v>1131</v>
      </c>
    </row>
    <row r="342" spans="1:10" x14ac:dyDescent="0.2">
      <c r="A342" t="s">
        <v>1132</v>
      </c>
      <c r="B342" s="10">
        <v>43831</v>
      </c>
      <c r="C342">
        <v>1</v>
      </c>
      <c r="D342">
        <v>238</v>
      </c>
      <c r="E342" t="s">
        <v>1442</v>
      </c>
      <c r="F342">
        <v>1</v>
      </c>
      <c r="G342">
        <v>246</v>
      </c>
      <c r="H342" t="s">
        <v>1442</v>
      </c>
      <c r="I342" t="s">
        <v>1133</v>
      </c>
      <c r="J342" t="s">
        <v>1134</v>
      </c>
    </row>
    <row r="343" spans="1:10" x14ac:dyDescent="0.2">
      <c r="A343" t="s">
        <v>1135</v>
      </c>
      <c r="B343" s="10">
        <v>43831</v>
      </c>
      <c r="C343">
        <v>1</v>
      </c>
      <c r="D343">
        <v>238</v>
      </c>
      <c r="E343" t="s">
        <v>1442</v>
      </c>
      <c r="F343">
        <v>1</v>
      </c>
      <c r="G343">
        <v>246</v>
      </c>
      <c r="H343" t="s">
        <v>1442</v>
      </c>
      <c r="I343" t="s">
        <v>1137</v>
      </c>
      <c r="J343" t="s">
        <v>1138</v>
      </c>
    </row>
    <row r="344" spans="1:10" x14ac:dyDescent="0.2">
      <c r="A344" t="s">
        <v>1139</v>
      </c>
      <c r="B344" s="10">
        <v>43831</v>
      </c>
      <c r="C344">
        <v>1</v>
      </c>
      <c r="D344">
        <v>236</v>
      </c>
      <c r="E344" t="s">
        <v>1444</v>
      </c>
      <c r="F344">
        <v>1</v>
      </c>
      <c r="G344">
        <v>246</v>
      </c>
      <c r="H344" t="s">
        <v>1442</v>
      </c>
      <c r="I344" t="s">
        <v>1141</v>
      </c>
      <c r="J344" t="s">
        <v>1142</v>
      </c>
    </row>
    <row r="345" spans="1:10" x14ac:dyDescent="0.2">
      <c r="A345" t="s">
        <v>1143</v>
      </c>
      <c r="B345" s="10">
        <v>43831</v>
      </c>
      <c r="C345">
        <v>1</v>
      </c>
      <c r="D345">
        <v>236</v>
      </c>
      <c r="E345" t="s">
        <v>1444</v>
      </c>
      <c r="F345">
        <v>1</v>
      </c>
      <c r="G345">
        <v>246</v>
      </c>
      <c r="H345" t="s">
        <v>1442</v>
      </c>
      <c r="I345" t="s">
        <v>1144</v>
      </c>
      <c r="J345" t="s">
        <v>1145</v>
      </c>
    </row>
    <row r="346" spans="1:10" x14ac:dyDescent="0.2">
      <c r="A346" t="s">
        <v>1146</v>
      </c>
      <c r="B346" s="10">
        <v>43831</v>
      </c>
      <c r="C346">
        <v>1</v>
      </c>
      <c r="D346">
        <v>236</v>
      </c>
      <c r="E346" t="s">
        <v>1444</v>
      </c>
      <c r="F346">
        <v>1</v>
      </c>
      <c r="G346">
        <v>246</v>
      </c>
      <c r="H346" t="s">
        <v>1442</v>
      </c>
      <c r="I346" t="s">
        <v>1144</v>
      </c>
      <c r="J346" t="s">
        <v>1145</v>
      </c>
    </row>
    <row r="347" spans="1:10" x14ac:dyDescent="0.2">
      <c r="A347" t="s">
        <v>1147</v>
      </c>
      <c r="B347" s="10">
        <v>43831</v>
      </c>
      <c r="C347">
        <v>1</v>
      </c>
      <c r="D347">
        <v>236</v>
      </c>
      <c r="E347" t="s">
        <v>1444</v>
      </c>
      <c r="F347">
        <v>1</v>
      </c>
      <c r="G347">
        <v>246</v>
      </c>
      <c r="H347" t="s">
        <v>1442</v>
      </c>
      <c r="I347" t="s">
        <v>1144</v>
      </c>
      <c r="J347" t="s">
        <v>1145</v>
      </c>
    </row>
    <row r="348" spans="1:10" x14ac:dyDescent="0.2">
      <c r="A348" t="s">
        <v>1148</v>
      </c>
      <c r="B348" s="10">
        <v>43831</v>
      </c>
      <c r="C348">
        <v>1</v>
      </c>
      <c r="D348">
        <v>239</v>
      </c>
      <c r="E348" t="s">
        <v>1442</v>
      </c>
      <c r="F348">
        <v>1</v>
      </c>
      <c r="G348">
        <v>246</v>
      </c>
      <c r="H348" t="s">
        <v>1442</v>
      </c>
      <c r="I348" t="s">
        <v>1149</v>
      </c>
      <c r="J348" t="s">
        <v>1150</v>
      </c>
    </row>
    <row r="349" spans="1:10" x14ac:dyDescent="0.2">
      <c r="A349" t="s">
        <v>1151</v>
      </c>
      <c r="B349" s="10">
        <v>43831</v>
      </c>
      <c r="C349">
        <v>1</v>
      </c>
      <c r="D349">
        <v>238</v>
      </c>
      <c r="E349" t="s">
        <v>1442</v>
      </c>
      <c r="F349">
        <v>1</v>
      </c>
      <c r="G349">
        <v>246</v>
      </c>
      <c r="H349" t="s">
        <v>1442</v>
      </c>
      <c r="I349" t="s">
        <v>1153</v>
      </c>
      <c r="J349" t="s">
        <v>1154</v>
      </c>
    </row>
    <row r="350" spans="1:10" x14ac:dyDescent="0.2">
      <c r="A350" t="s">
        <v>1155</v>
      </c>
      <c r="B350" s="10">
        <v>43831</v>
      </c>
      <c r="C350">
        <v>1</v>
      </c>
      <c r="D350">
        <v>236</v>
      </c>
      <c r="E350" t="s">
        <v>1444</v>
      </c>
      <c r="F350">
        <v>1</v>
      </c>
      <c r="G350">
        <v>246</v>
      </c>
      <c r="H350" t="s">
        <v>1442</v>
      </c>
      <c r="I350" t="s">
        <v>1157</v>
      </c>
      <c r="J350" t="s">
        <v>1158</v>
      </c>
    </row>
    <row r="351" spans="1:10" x14ac:dyDescent="0.2">
      <c r="A351" t="s">
        <v>1159</v>
      </c>
      <c r="B351" s="10">
        <v>43831</v>
      </c>
      <c r="C351">
        <v>1</v>
      </c>
      <c r="D351">
        <v>237</v>
      </c>
      <c r="E351" t="s">
        <v>1442</v>
      </c>
      <c r="F351">
        <v>1</v>
      </c>
      <c r="G351">
        <v>246</v>
      </c>
      <c r="H351" t="s">
        <v>1442</v>
      </c>
      <c r="I351" t="s">
        <v>1161</v>
      </c>
      <c r="J351" t="s">
        <v>1162</v>
      </c>
    </row>
    <row r="352" spans="1:10" x14ac:dyDescent="0.2">
      <c r="A352" t="s">
        <v>1163</v>
      </c>
      <c r="B352" s="10">
        <v>43831</v>
      </c>
      <c r="C352">
        <v>1</v>
      </c>
      <c r="D352">
        <v>241</v>
      </c>
      <c r="E352" t="s">
        <v>1444</v>
      </c>
      <c r="F352">
        <v>1</v>
      </c>
      <c r="G352">
        <v>246</v>
      </c>
      <c r="H352" t="s">
        <v>1442</v>
      </c>
      <c r="I352" t="s">
        <v>1165</v>
      </c>
      <c r="J352" t="s">
        <v>1166</v>
      </c>
    </row>
    <row r="353" spans="1:10" x14ac:dyDescent="0.2">
      <c r="A353" t="s">
        <v>1167</v>
      </c>
      <c r="B353" s="10">
        <v>43831</v>
      </c>
      <c r="C353">
        <v>1</v>
      </c>
      <c r="D353">
        <v>238</v>
      </c>
      <c r="E353" t="s">
        <v>1442</v>
      </c>
      <c r="F353">
        <v>1</v>
      </c>
      <c r="G353">
        <v>246</v>
      </c>
      <c r="H353" t="s">
        <v>1442</v>
      </c>
      <c r="I353" t="s">
        <v>1169</v>
      </c>
      <c r="J353" t="s">
        <v>1170</v>
      </c>
    </row>
    <row r="354" spans="1:10" x14ac:dyDescent="0.2">
      <c r="A354" t="s">
        <v>1171</v>
      </c>
      <c r="B354" s="10">
        <v>43831</v>
      </c>
      <c r="C354">
        <v>1</v>
      </c>
      <c r="D354">
        <v>242</v>
      </c>
      <c r="E354" t="s">
        <v>1442</v>
      </c>
      <c r="F354">
        <v>1</v>
      </c>
      <c r="G354">
        <v>246</v>
      </c>
      <c r="H354" t="s">
        <v>1442</v>
      </c>
      <c r="I354" t="s">
        <v>1173</v>
      </c>
      <c r="J354" s="6">
        <v>1E-108</v>
      </c>
    </row>
    <row r="355" spans="1:10" x14ac:dyDescent="0.2">
      <c r="A355" t="s">
        <v>1174</v>
      </c>
      <c r="B355" s="10">
        <v>43831</v>
      </c>
      <c r="C355">
        <v>1</v>
      </c>
      <c r="D355">
        <v>240</v>
      </c>
      <c r="E355" t="s">
        <v>1444</v>
      </c>
      <c r="F355">
        <v>1</v>
      </c>
      <c r="G355">
        <v>246</v>
      </c>
      <c r="H355" t="s">
        <v>1442</v>
      </c>
      <c r="I355" t="s">
        <v>1175</v>
      </c>
      <c r="J355" t="s">
        <v>1176</v>
      </c>
    </row>
    <row r="356" spans="1:10" x14ac:dyDescent="0.2">
      <c r="A356" t="s">
        <v>1177</v>
      </c>
      <c r="B356" s="10">
        <v>43831</v>
      </c>
      <c r="C356">
        <v>1</v>
      </c>
      <c r="D356">
        <v>241</v>
      </c>
      <c r="E356" t="s">
        <v>1442</v>
      </c>
      <c r="F356">
        <v>1</v>
      </c>
      <c r="G356">
        <v>246</v>
      </c>
      <c r="H356" t="s">
        <v>1442</v>
      </c>
      <c r="I356" t="s">
        <v>1179</v>
      </c>
      <c r="J356" t="s">
        <v>1180</v>
      </c>
    </row>
    <row r="357" spans="1:10" x14ac:dyDescent="0.2">
      <c r="A357" t="s">
        <v>1181</v>
      </c>
      <c r="B357" s="10">
        <v>43831</v>
      </c>
      <c r="C357">
        <v>1</v>
      </c>
      <c r="D357">
        <v>244</v>
      </c>
      <c r="E357" t="s">
        <v>1444</v>
      </c>
      <c r="F357">
        <v>1</v>
      </c>
      <c r="G357">
        <v>246</v>
      </c>
      <c r="H357" t="s">
        <v>1442</v>
      </c>
      <c r="I357" t="s">
        <v>1183</v>
      </c>
      <c r="J357" t="s">
        <v>1184</v>
      </c>
    </row>
    <row r="358" spans="1:10" x14ac:dyDescent="0.2">
      <c r="A358" t="s">
        <v>1185</v>
      </c>
      <c r="B358" s="10">
        <v>43831</v>
      </c>
      <c r="C358">
        <v>1</v>
      </c>
      <c r="D358">
        <v>237</v>
      </c>
      <c r="E358" t="s">
        <v>1442</v>
      </c>
      <c r="F358">
        <v>1</v>
      </c>
      <c r="G358">
        <v>246</v>
      </c>
      <c r="H358" t="s">
        <v>1442</v>
      </c>
      <c r="I358" t="s">
        <v>1186</v>
      </c>
      <c r="J358" t="s">
        <v>1187</v>
      </c>
    </row>
    <row r="359" spans="1:10" x14ac:dyDescent="0.2">
      <c r="A359" t="s">
        <v>1188</v>
      </c>
      <c r="B359" s="10">
        <v>43831</v>
      </c>
      <c r="C359">
        <v>1</v>
      </c>
      <c r="D359">
        <v>235</v>
      </c>
      <c r="E359" t="s">
        <v>1444</v>
      </c>
      <c r="F359">
        <v>1</v>
      </c>
      <c r="G359">
        <v>246</v>
      </c>
      <c r="H359" t="s">
        <v>1442</v>
      </c>
      <c r="I359" t="s">
        <v>1189</v>
      </c>
      <c r="J359" t="s">
        <v>1190</v>
      </c>
    </row>
    <row r="360" spans="1:10" x14ac:dyDescent="0.2">
      <c r="A360" t="s">
        <v>1191</v>
      </c>
      <c r="B360" s="10">
        <v>43831</v>
      </c>
      <c r="C360">
        <v>1</v>
      </c>
      <c r="D360">
        <v>236</v>
      </c>
      <c r="E360" t="s">
        <v>1444</v>
      </c>
      <c r="F360">
        <v>1</v>
      </c>
      <c r="G360">
        <v>246</v>
      </c>
      <c r="H360" t="s">
        <v>1442</v>
      </c>
      <c r="I360" t="s">
        <v>1193</v>
      </c>
      <c r="J360" s="6">
        <v>1.9999999999999999E-106</v>
      </c>
    </row>
    <row r="361" spans="1:10" x14ac:dyDescent="0.2">
      <c r="A361" t="s">
        <v>1194</v>
      </c>
      <c r="B361" s="10">
        <v>43831</v>
      </c>
      <c r="C361">
        <v>1</v>
      </c>
      <c r="D361">
        <v>243</v>
      </c>
      <c r="E361" t="s">
        <v>1444</v>
      </c>
      <c r="F361">
        <v>1</v>
      </c>
      <c r="G361">
        <v>246</v>
      </c>
      <c r="H361" t="s">
        <v>1442</v>
      </c>
      <c r="I361" t="s">
        <v>1196</v>
      </c>
      <c r="J361" t="s">
        <v>1197</v>
      </c>
    </row>
    <row r="362" spans="1:10" x14ac:dyDescent="0.2">
      <c r="A362" t="s">
        <v>1198</v>
      </c>
      <c r="B362" s="10">
        <v>43831</v>
      </c>
      <c r="C362">
        <v>1</v>
      </c>
      <c r="D362">
        <v>237</v>
      </c>
      <c r="E362" t="s">
        <v>1442</v>
      </c>
      <c r="F362">
        <v>1</v>
      </c>
      <c r="G362">
        <v>246</v>
      </c>
      <c r="H362" t="s">
        <v>1442</v>
      </c>
      <c r="I362" t="s">
        <v>1199</v>
      </c>
      <c r="J362" t="s">
        <v>1200</v>
      </c>
    </row>
    <row r="363" spans="1:10" x14ac:dyDescent="0.2">
      <c r="A363" t="s">
        <v>1201</v>
      </c>
      <c r="B363" s="10">
        <v>43831</v>
      </c>
      <c r="C363">
        <v>1</v>
      </c>
      <c r="D363">
        <v>237</v>
      </c>
      <c r="E363" t="s">
        <v>1442</v>
      </c>
      <c r="F363">
        <v>1</v>
      </c>
      <c r="G363">
        <v>246</v>
      </c>
      <c r="H363" t="s">
        <v>1442</v>
      </c>
      <c r="I363" t="s">
        <v>1199</v>
      </c>
      <c r="J363" t="s">
        <v>1200</v>
      </c>
    </row>
    <row r="364" spans="1:10" x14ac:dyDescent="0.2">
      <c r="A364" t="s">
        <v>1202</v>
      </c>
      <c r="B364" s="10">
        <v>43831</v>
      </c>
      <c r="C364">
        <v>1</v>
      </c>
      <c r="D364">
        <v>236</v>
      </c>
      <c r="E364" t="s">
        <v>1444</v>
      </c>
      <c r="F364">
        <v>1</v>
      </c>
      <c r="G364">
        <v>246</v>
      </c>
      <c r="H364" t="s">
        <v>1442</v>
      </c>
      <c r="I364" t="s">
        <v>1204</v>
      </c>
      <c r="J364" t="s">
        <v>1205</v>
      </c>
    </row>
    <row r="365" spans="1:10" x14ac:dyDescent="0.2">
      <c r="A365" t="s">
        <v>1206</v>
      </c>
      <c r="B365" s="10">
        <v>43831</v>
      </c>
      <c r="C365">
        <v>1</v>
      </c>
      <c r="D365">
        <v>243</v>
      </c>
      <c r="E365" t="s">
        <v>1444</v>
      </c>
      <c r="F365">
        <v>1</v>
      </c>
      <c r="G365">
        <v>246</v>
      </c>
      <c r="H365" t="s">
        <v>1442</v>
      </c>
      <c r="I365" t="s">
        <v>1207</v>
      </c>
      <c r="J365" t="s">
        <v>1208</v>
      </c>
    </row>
    <row r="366" spans="1:10" x14ac:dyDescent="0.2">
      <c r="A366" t="s">
        <v>1209</v>
      </c>
      <c r="B366" s="10">
        <v>43831</v>
      </c>
      <c r="C366">
        <v>1</v>
      </c>
      <c r="D366">
        <v>243</v>
      </c>
      <c r="E366" t="s">
        <v>1444</v>
      </c>
      <c r="F366">
        <v>1</v>
      </c>
      <c r="G366">
        <v>246</v>
      </c>
      <c r="H366" t="s">
        <v>1442</v>
      </c>
      <c r="I366" t="s">
        <v>1210</v>
      </c>
      <c r="J366" t="s">
        <v>1211</v>
      </c>
    </row>
    <row r="367" spans="1:10" x14ac:dyDescent="0.2">
      <c r="A367" t="s">
        <v>1212</v>
      </c>
      <c r="B367" s="10">
        <v>43831</v>
      </c>
      <c r="C367">
        <v>1</v>
      </c>
      <c r="D367">
        <v>240</v>
      </c>
      <c r="E367" t="s">
        <v>1444</v>
      </c>
      <c r="F367">
        <v>1</v>
      </c>
      <c r="G367">
        <v>246</v>
      </c>
      <c r="H367" t="s">
        <v>1442</v>
      </c>
      <c r="I367" t="s">
        <v>1214</v>
      </c>
      <c r="J367" t="s">
        <v>1215</v>
      </c>
    </row>
    <row r="368" spans="1:10" x14ac:dyDescent="0.2">
      <c r="A368" t="s">
        <v>1216</v>
      </c>
      <c r="B368" s="10">
        <v>43831</v>
      </c>
      <c r="C368">
        <v>1</v>
      </c>
      <c r="D368">
        <v>243</v>
      </c>
      <c r="E368" t="s">
        <v>1444</v>
      </c>
      <c r="F368">
        <v>1</v>
      </c>
      <c r="G368">
        <v>246</v>
      </c>
      <c r="H368" t="s">
        <v>1442</v>
      </c>
      <c r="I368" t="s">
        <v>1217</v>
      </c>
      <c r="J368" t="s">
        <v>1218</v>
      </c>
    </row>
    <row r="369" spans="1:10" x14ac:dyDescent="0.2">
      <c r="A369" t="s">
        <v>1219</v>
      </c>
      <c r="B369" s="10">
        <v>43831</v>
      </c>
      <c r="C369">
        <v>1</v>
      </c>
      <c r="D369">
        <v>243</v>
      </c>
      <c r="E369" t="s">
        <v>1442</v>
      </c>
      <c r="F369">
        <v>1</v>
      </c>
      <c r="G369">
        <v>246</v>
      </c>
      <c r="H369" t="s">
        <v>1442</v>
      </c>
      <c r="I369" t="s">
        <v>1217</v>
      </c>
      <c r="J369" t="s">
        <v>1218</v>
      </c>
    </row>
    <row r="370" spans="1:10" x14ac:dyDescent="0.2">
      <c r="A370" t="s">
        <v>1220</v>
      </c>
      <c r="B370" s="10">
        <v>43831</v>
      </c>
      <c r="C370">
        <v>1</v>
      </c>
      <c r="D370">
        <v>243</v>
      </c>
      <c r="E370" t="s">
        <v>1442</v>
      </c>
      <c r="F370">
        <v>1</v>
      </c>
      <c r="G370">
        <v>246</v>
      </c>
      <c r="H370" t="s">
        <v>1442</v>
      </c>
      <c r="I370" t="s">
        <v>1217</v>
      </c>
      <c r="J370" t="s">
        <v>1218</v>
      </c>
    </row>
    <row r="371" spans="1:10" x14ac:dyDescent="0.2">
      <c r="A371" t="s">
        <v>1221</v>
      </c>
      <c r="B371" s="10">
        <v>43831</v>
      </c>
      <c r="C371">
        <v>1</v>
      </c>
      <c r="D371">
        <v>243</v>
      </c>
      <c r="E371" t="s">
        <v>1444</v>
      </c>
      <c r="F371">
        <v>1</v>
      </c>
      <c r="G371">
        <v>246</v>
      </c>
      <c r="H371" t="s">
        <v>1442</v>
      </c>
      <c r="I371" t="s">
        <v>1217</v>
      </c>
      <c r="J371" t="s">
        <v>1218</v>
      </c>
    </row>
    <row r="372" spans="1:10" x14ac:dyDescent="0.2">
      <c r="A372" t="s">
        <v>1222</v>
      </c>
      <c r="B372" s="10">
        <v>43831</v>
      </c>
      <c r="C372">
        <v>1</v>
      </c>
      <c r="D372">
        <v>243</v>
      </c>
      <c r="E372" t="s">
        <v>1444</v>
      </c>
      <c r="F372">
        <v>1</v>
      </c>
      <c r="G372">
        <v>246</v>
      </c>
      <c r="H372" t="s">
        <v>1442</v>
      </c>
      <c r="I372" t="s">
        <v>1217</v>
      </c>
      <c r="J372" t="s">
        <v>1218</v>
      </c>
    </row>
    <row r="373" spans="1:10" x14ac:dyDescent="0.2">
      <c r="A373" t="s">
        <v>1223</v>
      </c>
      <c r="B373" s="10">
        <v>43831</v>
      </c>
      <c r="C373">
        <v>1</v>
      </c>
      <c r="D373">
        <v>243</v>
      </c>
      <c r="E373" t="s">
        <v>1444</v>
      </c>
      <c r="F373">
        <v>1</v>
      </c>
      <c r="G373">
        <v>246</v>
      </c>
      <c r="H373" t="s">
        <v>1442</v>
      </c>
      <c r="I373" t="s">
        <v>1224</v>
      </c>
      <c r="J373" s="6">
        <v>9.9999999999999993E-103</v>
      </c>
    </row>
    <row r="374" spans="1:10" x14ac:dyDescent="0.2">
      <c r="A374" t="s">
        <v>1225</v>
      </c>
      <c r="B374" s="10">
        <v>43831</v>
      </c>
      <c r="C374">
        <v>1</v>
      </c>
      <c r="D374">
        <v>243</v>
      </c>
      <c r="E374" t="s">
        <v>1444</v>
      </c>
      <c r="F374">
        <v>1</v>
      </c>
      <c r="G374">
        <v>246</v>
      </c>
      <c r="H374" t="s">
        <v>1442</v>
      </c>
      <c r="I374" t="s">
        <v>1224</v>
      </c>
      <c r="J374" s="6">
        <v>9.9999999999999993E-103</v>
      </c>
    </row>
    <row r="375" spans="1:10" x14ac:dyDescent="0.2">
      <c r="A375" t="s">
        <v>1226</v>
      </c>
      <c r="B375" s="10">
        <v>43831</v>
      </c>
      <c r="C375">
        <v>1</v>
      </c>
      <c r="D375">
        <v>239</v>
      </c>
      <c r="E375" t="s">
        <v>1442</v>
      </c>
      <c r="F375">
        <v>1</v>
      </c>
      <c r="G375">
        <v>246</v>
      </c>
      <c r="H375" t="s">
        <v>1442</v>
      </c>
      <c r="I375" t="s">
        <v>1227</v>
      </c>
      <c r="J375" t="s">
        <v>1228</v>
      </c>
    </row>
    <row r="376" spans="1:10" x14ac:dyDescent="0.2">
      <c r="A376" t="s">
        <v>1229</v>
      </c>
      <c r="B376" s="10">
        <v>43831</v>
      </c>
      <c r="C376">
        <v>1</v>
      </c>
      <c r="D376">
        <v>243</v>
      </c>
      <c r="E376" t="s">
        <v>1444</v>
      </c>
      <c r="F376">
        <v>1</v>
      </c>
      <c r="G376">
        <v>246</v>
      </c>
      <c r="H376" t="s">
        <v>1442</v>
      </c>
      <c r="I376" t="s">
        <v>1231</v>
      </c>
      <c r="J376" t="s">
        <v>1232</v>
      </c>
    </row>
    <row r="377" spans="1:10" x14ac:dyDescent="0.2">
      <c r="A377" t="s">
        <v>1233</v>
      </c>
      <c r="B377" s="10">
        <v>43831</v>
      </c>
      <c r="C377">
        <v>7</v>
      </c>
      <c r="D377">
        <v>246</v>
      </c>
      <c r="E377" t="s">
        <v>1443</v>
      </c>
      <c r="F377">
        <v>1</v>
      </c>
      <c r="G377">
        <v>246</v>
      </c>
      <c r="H377" t="s">
        <v>1442</v>
      </c>
      <c r="I377" t="s">
        <v>1234</v>
      </c>
      <c r="J377" s="6">
        <v>1E-100</v>
      </c>
    </row>
    <row r="378" spans="1:10" x14ac:dyDescent="0.2">
      <c r="A378" t="s">
        <v>1235</v>
      </c>
      <c r="B378" s="10">
        <v>43831</v>
      </c>
      <c r="C378">
        <v>1</v>
      </c>
      <c r="D378">
        <v>234</v>
      </c>
      <c r="E378" t="s">
        <v>1442</v>
      </c>
      <c r="F378">
        <v>1</v>
      </c>
      <c r="G378">
        <v>246</v>
      </c>
      <c r="H378" t="s">
        <v>1442</v>
      </c>
      <c r="I378" t="s">
        <v>1234</v>
      </c>
      <c r="J378" t="s">
        <v>1236</v>
      </c>
    </row>
    <row r="379" spans="1:10" x14ac:dyDescent="0.2">
      <c r="A379" t="s">
        <v>1237</v>
      </c>
      <c r="B379" s="10">
        <v>43831</v>
      </c>
      <c r="C379">
        <v>1</v>
      </c>
      <c r="D379">
        <v>234</v>
      </c>
      <c r="E379" t="s">
        <v>1444</v>
      </c>
      <c r="F379">
        <v>1</v>
      </c>
      <c r="G379">
        <v>246</v>
      </c>
      <c r="H379" t="s">
        <v>1442</v>
      </c>
      <c r="I379" t="s">
        <v>1239</v>
      </c>
      <c r="J379" t="s">
        <v>1240</v>
      </c>
    </row>
    <row r="380" spans="1:10" x14ac:dyDescent="0.2">
      <c r="A380" t="s">
        <v>1241</v>
      </c>
      <c r="B380" s="10">
        <v>43831</v>
      </c>
      <c r="C380">
        <v>1</v>
      </c>
      <c r="D380">
        <v>236</v>
      </c>
      <c r="E380" t="s">
        <v>1444</v>
      </c>
      <c r="F380">
        <v>1</v>
      </c>
      <c r="G380">
        <v>246</v>
      </c>
      <c r="H380" t="s">
        <v>1442</v>
      </c>
      <c r="I380" t="s">
        <v>1242</v>
      </c>
      <c r="J380" s="6">
        <v>2E-100</v>
      </c>
    </row>
    <row r="381" spans="1:10" x14ac:dyDescent="0.2">
      <c r="A381" t="s">
        <v>1243</v>
      </c>
      <c r="B381" s="10">
        <v>43831</v>
      </c>
      <c r="C381">
        <v>1</v>
      </c>
      <c r="D381">
        <v>235</v>
      </c>
      <c r="E381" t="s">
        <v>1442</v>
      </c>
      <c r="F381">
        <v>1</v>
      </c>
      <c r="G381">
        <v>246</v>
      </c>
      <c r="H381" t="s">
        <v>1442</v>
      </c>
      <c r="I381" t="s">
        <v>1244</v>
      </c>
      <c r="J381" t="s">
        <v>1245</v>
      </c>
    </row>
    <row r="382" spans="1:10" x14ac:dyDescent="0.2">
      <c r="A382" t="s">
        <v>1246</v>
      </c>
      <c r="B382" s="10">
        <v>43831</v>
      </c>
      <c r="C382">
        <v>44</v>
      </c>
      <c r="D382">
        <v>278</v>
      </c>
      <c r="E382" t="s">
        <v>1443</v>
      </c>
      <c r="F382">
        <v>1</v>
      </c>
      <c r="G382">
        <v>246</v>
      </c>
      <c r="H382" t="s">
        <v>1442</v>
      </c>
      <c r="I382" t="s">
        <v>1248</v>
      </c>
      <c r="J382" t="s">
        <v>1249</v>
      </c>
    </row>
    <row r="383" spans="1:10" x14ac:dyDescent="0.2">
      <c r="A383" t="s">
        <v>1250</v>
      </c>
      <c r="B383" s="10">
        <v>43831</v>
      </c>
      <c r="C383">
        <v>1</v>
      </c>
      <c r="D383">
        <v>234</v>
      </c>
      <c r="E383" t="s">
        <v>1444</v>
      </c>
      <c r="F383">
        <v>1</v>
      </c>
      <c r="G383">
        <v>246</v>
      </c>
      <c r="H383" t="s">
        <v>1442</v>
      </c>
      <c r="I383" t="s">
        <v>1251</v>
      </c>
      <c r="J383" t="s">
        <v>1252</v>
      </c>
    </row>
    <row r="384" spans="1:10" x14ac:dyDescent="0.2">
      <c r="A384" t="s">
        <v>1253</v>
      </c>
      <c r="B384" s="10">
        <v>43831</v>
      </c>
      <c r="C384">
        <v>6</v>
      </c>
      <c r="D384">
        <v>246</v>
      </c>
      <c r="E384" t="s">
        <v>1443</v>
      </c>
      <c r="F384">
        <v>1</v>
      </c>
      <c r="G384">
        <v>246</v>
      </c>
      <c r="H384" t="s">
        <v>1442</v>
      </c>
      <c r="I384" t="s">
        <v>1255</v>
      </c>
      <c r="J384" t="s">
        <v>1256</v>
      </c>
    </row>
    <row r="385" spans="1:10" x14ac:dyDescent="0.2">
      <c r="A385" t="s">
        <v>1257</v>
      </c>
      <c r="B385" s="10">
        <v>43831</v>
      </c>
      <c r="C385">
        <v>1</v>
      </c>
      <c r="D385">
        <v>233</v>
      </c>
      <c r="E385" t="s">
        <v>1442</v>
      </c>
      <c r="F385">
        <v>1</v>
      </c>
      <c r="G385">
        <v>246</v>
      </c>
      <c r="H385" t="s">
        <v>1442</v>
      </c>
      <c r="I385" t="s">
        <v>1258</v>
      </c>
      <c r="J385" s="6">
        <v>9.0000000000000004E-96</v>
      </c>
    </row>
    <row r="386" spans="1:10" x14ac:dyDescent="0.2">
      <c r="A386" t="s">
        <v>1259</v>
      </c>
      <c r="B386" s="10">
        <v>43831</v>
      </c>
      <c r="C386">
        <v>6</v>
      </c>
      <c r="D386">
        <v>244</v>
      </c>
      <c r="E386" t="s">
        <v>1445</v>
      </c>
      <c r="F386">
        <v>1</v>
      </c>
      <c r="G386">
        <v>246</v>
      </c>
      <c r="H386" t="s">
        <v>1442</v>
      </c>
      <c r="I386" t="s">
        <v>1260</v>
      </c>
      <c r="J386" t="s">
        <v>1261</v>
      </c>
    </row>
    <row r="387" spans="1:10" x14ac:dyDescent="0.2">
      <c r="A387" t="s">
        <v>1262</v>
      </c>
      <c r="B387" s="10">
        <v>43831</v>
      </c>
      <c r="C387">
        <v>1</v>
      </c>
      <c r="D387">
        <v>243</v>
      </c>
      <c r="E387" t="s">
        <v>1444</v>
      </c>
      <c r="F387">
        <v>1</v>
      </c>
      <c r="G387">
        <v>246</v>
      </c>
      <c r="H387" t="s">
        <v>1442</v>
      </c>
      <c r="I387" t="s">
        <v>1264</v>
      </c>
      <c r="J387" t="s">
        <v>1265</v>
      </c>
    </row>
    <row r="388" spans="1:10" x14ac:dyDescent="0.2">
      <c r="A388" t="s">
        <v>1266</v>
      </c>
      <c r="B388" s="10">
        <v>43831</v>
      </c>
      <c r="C388">
        <v>1</v>
      </c>
      <c r="D388">
        <v>235</v>
      </c>
      <c r="E388" t="s">
        <v>1442</v>
      </c>
      <c r="F388">
        <v>1</v>
      </c>
      <c r="G388">
        <v>246</v>
      </c>
      <c r="H388" t="s">
        <v>1442</v>
      </c>
      <c r="I388" t="s">
        <v>1268</v>
      </c>
      <c r="J388" t="s">
        <v>1269</v>
      </c>
    </row>
    <row r="389" spans="1:10" x14ac:dyDescent="0.2">
      <c r="A389" t="s">
        <v>1270</v>
      </c>
      <c r="B389" s="10">
        <v>43831</v>
      </c>
      <c r="C389">
        <v>1</v>
      </c>
      <c r="D389">
        <v>243</v>
      </c>
      <c r="E389" t="s">
        <v>1444</v>
      </c>
      <c r="F389">
        <v>1</v>
      </c>
      <c r="G389">
        <v>246</v>
      </c>
      <c r="H389" t="s">
        <v>1442</v>
      </c>
      <c r="I389" t="s">
        <v>1272</v>
      </c>
      <c r="J389" t="s">
        <v>1273</v>
      </c>
    </row>
    <row r="390" spans="1:10" x14ac:dyDescent="0.2">
      <c r="A390" t="s">
        <v>1274</v>
      </c>
      <c r="B390" s="10">
        <v>43831</v>
      </c>
      <c r="C390">
        <v>1</v>
      </c>
      <c r="D390">
        <v>238</v>
      </c>
      <c r="E390" t="s">
        <v>1442</v>
      </c>
      <c r="F390">
        <v>1</v>
      </c>
      <c r="G390">
        <v>246</v>
      </c>
      <c r="H390" t="s">
        <v>1442</v>
      </c>
      <c r="I390" t="s">
        <v>1275</v>
      </c>
      <c r="J390" t="s">
        <v>1276</v>
      </c>
    </row>
    <row r="391" spans="1:10" x14ac:dyDescent="0.2">
      <c r="A391" t="s">
        <v>1277</v>
      </c>
      <c r="B391" s="10">
        <v>43831</v>
      </c>
      <c r="C391">
        <v>1</v>
      </c>
      <c r="D391">
        <v>240</v>
      </c>
      <c r="E391" t="s">
        <v>1442</v>
      </c>
      <c r="F391">
        <v>1</v>
      </c>
      <c r="G391">
        <v>246</v>
      </c>
      <c r="H391" t="s">
        <v>1442</v>
      </c>
      <c r="I391" t="s">
        <v>1278</v>
      </c>
      <c r="J391" s="6">
        <v>2E-91</v>
      </c>
    </row>
    <row r="392" spans="1:10" x14ac:dyDescent="0.2">
      <c r="A392" t="s">
        <v>1279</v>
      </c>
      <c r="B392" s="10">
        <v>43831</v>
      </c>
      <c r="C392">
        <v>1</v>
      </c>
      <c r="D392">
        <v>235</v>
      </c>
      <c r="E392" t="s">
        <v>1442</v>
      </c>
      <c r="F392">
        <v>1</v>
      </c>
      <c r="G392">
        <v>246</v>
      </c>
      <c r="H392" t="s">
        <v>1442</v>
      </c>
      <c r="I392" t="s">
        <v>1280</v>
      </c>
      <c r="J392" s="6">
        <v>8.0000000000000002E-91</v>
      </c>
    </row>
    <row r="393" spans="1:10" x14ac:dyDescent="0.2">
      <c r="A393" t="s">
        <v>1281</v>
      </c>
      <c r="B393" s="10">
        <v>43831</v>
      </c>
      <c r="C393">
        <v>1</v>
      </c>
      <c r="D393">
        <v>244</v>
      </c>
      <c r="E393" t="s">
        <v>1444</v>
      </c>
      <c r="F393">
        <v>1</v>
      </c>
      <c r="G393">
        <v>246</v>
      </c>
      <c r="H393" t="s">
        <v>1442</v>
      </c>
      <c r="I393" t="s">
        <v>1282</v>
      </c>
      <c r="J393" t="s">
        <v>1283</v>
      </c>
    </row>
    <row r="394" spans="1:10" x14ac:dyDescent="0.2">
      <c r="A394" t="s">
        <v>1284</v>
      </c>
      <c r="B394" s="10">
        <v>43831</v>
      </c>
      <c r="C394">
        <v>1</v>
      </c>
      <c r="D394">
        <v>238</v>
      </c>
      <c r="E394" t="s">
        <v>1442</v>
      </c>
      <c r="F394">
        <v>1</v>
      </c>
      <c r="G394">
        <v>246</v>
      </c>
      <c r="H394" t="s">
        <v>1442</v>
      </c>
      <c r="I394" t="s">
        <v>1285</v>
      </c>
      <c r="J394" t="s">
        <v>1286</v>
      </c>
    </row>
    <row r="395" spans="1:10" x14ac:dyDescent="0.2">
      <c r="A395" t="s">
        <v>1287</v>
      </c>
      <c r="B395" s="10">
        <v>43831</v>
      </c>
      <c r="C395">
        <v>28</v>
      </c>
      <c r="D395">
        <v>262</v>
      </c>
      <c r="E395" t="s">
        <v>1443</v>
      </c>
      <c r="F395">
        <v>1</v>
      </c>
      <c r="G395">
        <v>246</v>
      </c>
      <c r="H395" t="s">
        <v>1442</v>
      </c>
      <c r="I395" t="s">
        <v>1289</v>
      </c>
      <c r="J395" t="s">
        <v>1290</v>
      </c>
    </row>
    <row r="396" spans="1:10" x14ac:dyDescent="0.2">
      <c r="A396" t="s">
        <v>1291</v>
      </c>
      <c r="B396" s="10">
        <v>43831</v>
      </c>
      <c r="C396">
        <v>1</v>
      </c>
      <c r="D396">
        <v>238</v>
      </c>
      <c r="E396" t="s">
        <v>1442</v>
      </c>
      <c r="F396">
        <v>1</v>
      </c>
      <c r="G396">
        <v>246</v>
      </c>
      <c r="H396" t="s">
        <v>1442</v>
      </c>
      <c r="I396" t="s">
        <v>1292</v>
      </c>
      <c r="J396" t="s">
        <v>1293</v>
      </c>
    </row>
    <row r="397" spans="1:10" x14ac:dyDescent="0.2">
      <c r="A397" t="s">
        <v>1294</v>
      </c>
      <c r="B397" s="10">
        <v>43831</v>
      </c>
      <c r="C397">
        <v>13</v>
      </c>
      <c r="D397">
        <v>247</v>
      </c>
      <c r="E397" t="s">
        <v>1445</v>
      </c>
      <c r="F397">
        <v>1</v>
      </c>
      <c r="G397">
        <v>246</v>
      </c>
      <c r="H397" t="s">
        <v>1442</v>
      </c>
      <c r="I397" t="s">
        <v>1296</v>
      </c>
      <c r="J397" s="6">
        <v>3.9999999999999997E-88</v>
      </c>
    </row>
    <row r="398" spans="1:10" x14ac:dyDescent="0.2">
      <c r="A398" t="s">
        <v>1297</v>
      </c>
      <c r="B398" s="10">
        <v>43831</v>
      </c>
      <c r="C398">
        <v>5</v>
      </c>
      <c r="D398">
        <v>244</v>
      </c>
      <c r="E398" t="s">
        <v>1443</v>
      </c>
      <c r="F398">
        <v>1</v>
      </c>
      <c r="G398">
        <v>246</v>
      </c>
      <c r="H398" t="s">
        <v>1442</v>
      </c>
      <c r="I398" t="s">
        <v>1299</v>
      </c>
      <c r="J398" t="s">
        <v>1300</v>
      </c>
    </row>
    <row r="399" spans="1:10" x14ac:dyDescent="0.2">
      <c r="A399" t="s">
        <v>1301</v>
      </c>
      <c r="B399" s="10">
        <v>43831</v>
      </c>
      <c r="C399">
        <v>22</v>
      </c>
      <c r="D399">
        <v>255</v>
      </c>
      <c r="E399" t="s">
        <v>1443</v>
      </c>
      <c r="F399">
        <v>1</v>
      </c>
      <c r="G399">
        <v>246</v>
      </c>
      <c r="H399" t="s">
        <v>1442</v>
      </c>
      <c r="I399" t="s">
        <v>1303</v>
      </c>
      <c r="J399" t="s">
        <v>1304</v>
      </c>
    </row>
    <row r="400" spans="1:10" x14ac:dyDescent="0.2">
      <c r="A400" t="s">
        <v>1305</v>
      </c>
      <c r="B400" s="10">
        <v>43831</v>
      </c>
      <c r="C400">
        <v>13</v>
      </c>
      <c r="D400">
        <v>247</v>
      </c>
      <c r="E400" t="s">
        <v>1445</v>
      </c>
      <c r="F400">
        <v>1</v>
      </c>
      <c r="G400">
        <v>246</v>
      </c>
      <c r="H400" t="s">
        <v>1442</v>
      </c>
      <c r="I400" t="s">
        <v>1306</v>
      </c>
      <c r="J400" t="s">
        <v>1307</v>
      </c>
    </row>
    <row r="401" spans="1:10" x14ac:dyDescent="0.2">
      <c r="A401" t="s">
        <v>1308</v>
      </c>
      <c r="B401" s="10">
        <v>43831</v>
      </c>
      <c r="C401">
        <v>8</v>
      </c>
      <c r="D401">
        <v>246</v>
      </c>
      <c r="E401" t="s">
        <v>1443</v>
      </c>
      <c r="F401">
        <v>1</v>
      </c>
      <c r="G401">
        <v>246</v>
      </c>
      <c r="H401" t="s">
        <v>1442</v>
      </c>
      <c r="I401" t="s">
        <v>1310</v>
      </c>
      <c r="J401" t="s">
        <v>1311</v>
      </c>
    </row>
    <row r="402" spans="1:10" x14ac:dyDescent="0.2">
      <c r="A402" t="s">
        <v>1312</v>
      </c>
      <c r="B402" s="10">
        <v>43831</v>
      </c>
      <c r="C402">
        <v>30</v>
      </c>
      <c r="D402">
        <v>264</v>
      </c>
      <c r="E402" t="s">
        <v>1443</v>
      </c>
      <c r="F402">
        <v>1</v>
      </c>
      <c r="G402">
        <v>246</v>
      </c>
      <c r="H402" t="s">
        <v>1442</v>
      </c>
      <c r="I402" t="s">
        <v>1314</v>
      </c>
      <c r="J402" t="s">
        <v>1315</v>
      </c>
    </row>
    <row r="403" spans="1:10" x14ac:dyDescent="0.2">
      <c r="A403" t="s">
        <v>1316</v>
      </c>
      <c r="B403" s="10">
        <v>43831</v>
      </c>
      <c r="C403">
        <v>10</v>
      </c>
      <c r="D403">
        <v>244</v>
      </c>
      <c r="E403" t="s">
        <v>1443</v>
      </c>
      <c r="F403">
        <v>1</v>
      </c>
      <c r="G403">
        <v>246</v>
      </c>
      <c r="H403" t="s">
        <v>1442</v>
      </c>
      <c r="I403" t="s">
        <v>1317</v>
      </c>
      <c r="J403" t="s">
        <v>1318</v>
      </c>
    </row>
    <row r="404" spans="1:10" x14ac:dyDescent="0.2">
      <c r="A404" t="s">
        <v>1319</v>
      </c>
      <c r="B404" s="10">
        <v>43831</v>
      </c>
      <c r="C404">
        <v>1</v>
      </c>
      <c r="D404">
        <v>242</v>
      </c>
      <c r="E404" t="s">
        <v>1442</v>
      </c>
      <c r="F404">
        <v>1</v>
      </c>
      <c r="G404">
        <v>246</v>
      </c>
      <c r="H404" t="s">
        <v>1442</v>
      </c>
      <c r="I404" t="s">
        <v>1320</v>
      </c>
      <c r="J404" t="s">
        <v>1321</v>
      </c>
    </row>
    <row r="405" spans="1:10" x14ac:dyDescent="0.2">
      <c r="A405" t="s">
        <v>1322</v>
      </c>
      <c r="B405" s="10">
        <v>43831</v>
      </c>
      <c r="C405">
        <v>1</v>
      </c>
      <c r="D405">
        <v>242</v>
      </c>
      <c r="E405" t="s">
        <v>1442</v>
      </c>
      <c r="F405">
        <v>1</v>
      </c>
      <c r="G405">
        <v>246</v>
      </c>
      <c r="H405" t="s">
        <v>1442</v>
      </c>
      <c r="I405" t="s">
        <v>1320</v>
      </c>
      <c r="J405" t="s">
        <v>1321</v>
      </c>
    </row>
    <row r="406" spans="1:10" x14ac:dyDescent="0.2">
      <c r="A406" t="s">
        <v>1323</v>
      </c>
      <c r="B406" s="10">
        <v>43831</v>
      </c>
      <c r="C406">
        <v>1</v>
      </c>
      <c r="D406">
        <v>236</v>
      </c>
      <c r="E406" t="s">
        <v>1442</v>
      </c>
      <c r="F406">
        <v>1</v>
      </c>
      <c r="G406">
        <v>246</v>
      </c>
      <c r="H406" t="s">
        <v>1442</v>
      </c>
      <c r="I406" t="s">
        <v>1325</v>
      </c>
      <c r="J406" t="s">
        <v>1326</v>
      </c>
    </row>
    <row r="407" spans="1:10" x14ac:dyDescent="0.2">
      <c r="A407" t="s">
        <v>1327</v>
      </c>
      <c r="B407" s="10">
        <v>43831</v>
      </c>
      <c r="C407">
        <v>1</v>
      </c>
      <c r="D407">
        <v>239</v>
      </c>
      <c r="E407" t="s">
        <v>1442</v>
      </c>
      <c r="F407">
        <v>1</v>
      </c>
      <c r="G407">
        <v>246</v>
      </c>
      <c r="H407" t="s">
        <v>1442</v>
      </c>
      <c r="I407" t="s">
        <v>1328</v>
      </c>
      <c r="J407" t="s">
        <v>1326</v>
      </c>
    </row>
    <row r="408" spans="1:10" x14ac:dyDescent="0.2">
      <c r="A408" t="s">
        <v>1329</v>
      </c>
      <c r="B408" s="10">
        <v>43831</v>
      </c>
      <c r="C408">
        <v>8</v>
      </c>
      <c r="D408">
        <v>245</v>
      </c>
      <c r="E408" t="s">
        <v>1443</v>
      </c>
      <c r="F408">
        <v>1</v>
      </c>
      <c r="G408">
        <v>246</v>
      </c>
      <c r="H408" t="s">
        <v>1442</v>
      </c>
      <c r="I408" t="s">
        <v>1331</v>
      </c>
      <c r="J408" t="s">
        <v>1332</v>
      </c>
    </row>
    <row r="409" spans="1:10" x14ac:dyDescent="0.2">
      <c r="A409" t="s">
        <v>1333</v>
      </c>
      <c r="B409" s="10">
        <v>43831</v>
      </c>
      <c r="C409">
        <v>8</v>
      </c>
      <c r="D409">
        <v>245</v>
      </c>
      <c r="E409" t="s">
        <v>1443</v>
      </c>
      <c r="F409">
        <v>1</v>
      </c>
      <c r="G409">
        <v>246</v>
      </c>
      <c r="H409" t="s">
        <v>1442</v>
      </c>
      <c r="I409" t="s">
        <v>1334</v>
      </c>
      <c r="J409" s="6">
        <v>6.0000000000000002E-84</v>
      </c>
    </row>
    <row r="410" spans="1:10" x14ac:dyDescent="0.2">
      <c r="A410" t="s">
        <v>1335</v>
      </c>
      <c r="B410" s="10">
        <v>43831</v>
      </c>
      <c r="C410">
        <v>1</v>
      </c>
      <c r="D410">
        <v>242</v>
      </c>
      <c r="E410" t="s">
        <v>1442</v>
      </c>
      <c r="F410">
        <v>1</v>
      </c>
      <c r="G410">
        <v>246</v>
      </c>
      <c r="H410" t="s">
        <v>1442</v>
      </c>
      <c r="I410" t="s">
        <v>1337</v>
      </c>
      <c r="J410" t="s">
        <v>1338</v>
      </c>
    </row>
    <row r="411" spans="1:10" x14ac:dyDescent="0.2">
      <c r="A411" t="s">
        <v>1339</v>
      </c>
      <c r="B411" s="10">
        <v>43831</v>
      </c>
      <c r="C411">
        <v>1</v>
      </c>
      <c r="D411">
        <v>236</v>
      </c>
      <c r="E411" t="s">
        <v>1442</v>
      </c>
      <c r="F411">
        <v>1</v>
      </c>
      <c r="G411">
        <v>246</v>
      </c>
      <c r="H411" t="s">
        <v>1442</v>
      </c>
      <c r="I411" t="s">
        <v>1341</v>
      </c>
      <c r="J411" t="s">
        <v>1342</v>
      </c>
    </row>
    <row r="412" spans="1:10" x14ac:dyDescent="0.2">
      <c r="A412" t="s">
        <v>1343</v>
      </c>
      <c r="B412" s="10">
        <v>43831</v>
      </c>
      <c r="C412">
        <v>5</v>
      </c>
      <c r="D412">
        <v>241</v>
      </c>
      <c r="E412" t="s">
        <v>1445</v>
      </c>
      <c r="F412">
        <v>1</v>
      </c>
      <c r="G412">
        <v>246</v>
      </c>
      <c r="H412" t="s">
        <v>1442</v>
      </c>
      <c r="I412" t="s">
        <v>1345</v>
      </c>
      <c r="J412" t="s">
        <v>1346</v>
      </c>
    </row>
    <row r="413" spans="1:10" x14ac:dyDescent="0.2">
      <c r="A413" t="s">
        <v>1347</v>
      </c>
      <c r="B413" s="10">
        <v>43831</v>
      </c>
      <c r="C413">
        <v>8</v>
      </c>
      <c r="D413">
        <v>249</v>
      </c>
      <c r="E413" t="s">
        <v>1445</v>
      </c>
      <c r="F413">
        <v>1</v>
      </c>
      <c r="G413">
        <v>246</v>
      </c>
      <c r="H413" t="s">
        <v>1442</v>
      </c>
      <c r="I413" t="s">
        <v>1348</v>
      </c>
      <c r="J413" t="s">
        <v>1349</v>
      </c>
    </row>
    <row r="414" spans="1:10" x14ac:dyDescent="0.2">
      <c r="A414" t="s">
        <v>1350</v>
      </c>
      <c r="B414" s="10">
        <v>43831</v>
      </c>
      <c r="C414">
        <v>8</v>
      </c>
      <c r="D414">
        <v>249</v>
      </c>
      <c r="E414" t="s">
        <v>1445</v>
      </c>
      <c r="F414">
        <v>1</v>
      </c>
      <c r="G414">
        <v>246</v>
      </c>
      <c r="H414" t="s">
        <v>1442</v>
      </c>
      <c r="I414" t="s">
        <v>1351</v>
      </c>
      <c r="J414" t="s">
        <v>1352</v>
      </c>
    </row>
    <row r="415" spans="1:10" x14ac:dyDescent="0.2">
      <c r="A415" t="s">
        <v>1353</v>
      </c>
      <c r="B415" s="10">
        <v>43831</v>
      </c>
      <c r="C415">
        <v>5</v>
      </c>
      <c r="D415">
        <v>256</v>
      </c>
      <c r="E415" t="s">
        <v>1443</v>
      </c>
      <c r="F415">
        <v>1</v>
      </c>
      <c r="G415">
        <v>246</v>
      </c>
      <c r="H415" t="s">
        <v>1442</v>
      </c>
      <c r="I415" t="s">
        <v>1354</v>
      </c>
      <c r="J415" t="s">
        <v>1355</v>
      </c>
    </row>
    <row r="416" spans="1:10" x14ac:dyDescent="0.2">
      <c r="A416" t="s">
        <v>1356</v>
      </c>
      <c r="B416" s="10">
        <v>43831</v>
      </c>
      <c r="C416">
        <v>1</v>
      </c>
      <c r="D416">
        <v>222</v>
      </c>
      <c r="E416" t="s">
        <v>1442</v>
      </c>
      <c r="F416">
        <v>1</v>
      </c>
      <c r="G416">
        <v>246</v>
      </c>
      <c r="H416" t="s">
        <v>1442</v>
      </c>
      <c r="I416" t="s">
        <v>1357</v>
      </c>
      <c r="J416" t="s">
        <v>1358</v>
      </c>
    </row>
    <row r="417" spans="1:10" x14ac:dyDescent="0.2">
      <c r="A417" t="s">
        <v>1359</v>
      </c>
      <c r="B417" s="10">
        <v>43831</v>
      </c>
      <c r="C417">
        <v>1</v>
      </c>
      <c r="D417">
        <v>242</v>
      </c>
      <c r="E417" t="s">
        <v>1444</v>
      </c>
      <c r="F417">
        <v>1</v>
      </c>
      <c r="G417">
        <v>246</v>
      </c>
      <c r="H417" t="s">
        <v>1442</v>
      </c>
      <c r="I417" t="s">
        <v>1361</v>
      </c>
      <c r="J417" s="6">
        <v>9.9999999999999996E-76</v>
      </c>
    </row>
    <row r="418" spans="1:10" x14ac:dyDescent="0.2">
      <c r="A418" t="s">
        <v>1362</v>
      </c>
      <c r="B418" s="10">
        <v>43831</v>
      </c>
      <c r="C418">
        <v>1</v>
      </c>
      <c r="D418">
        <v>242</v>
      </c>
      <c r="E418" t="s">
        <v>1444</v>
      </c>
      <c r="F418">
        <v>1</v>
      </c>
      <c r="G418">
        <v>246</v>
      </c>
      <c r="H418" t="s">
        <v>1442</v>
      </c>
      <c r="I418" t="s">
        <v>1363</v>
      </c>
      <c r="J418" t="s">
        <v>1364</v>
      </c>
    </row>
    <row r="419" spans="1:10" x14ac:dyDescent="0.2">
      <c r="A419" t="s">
        <v>1365</v>
      </c>
      <c r="B419" s="10">
        <v>43831</v>
      </c>
      <c r="C419">
        <v>1</v>
      </c>
      <c r="D419">
        <v>173</v>
      </c>
      <c r="E419" t="s">
        <v>1442</v>
      </c>
      <c r="F419">
        <v>1</v>
      </c>
      <c r="G419">
        <v>246</v>
      </c>
      <c r="H419" t="s">
        <v>1442</v>
      </c>
      <c r="I419" t="s">
        <v>1368</v>
      </c>
      <c r="J419" t="s">
        <v>1369</v>
      </c>
    </row>
    <row r="420" spans="1:10" x14ac:dyDescent="0.2">
      <c r="A420" t="s">
        <v>1370</v>
      </c>
      <c r="B420" s="10">
        <v>43831</v>
      </c>
      <c r="C420">
        <v>15</v>
      </c>
      <c r="D420">
        <v>256</v>
      </c>
      <c r="E420" t="s">
        <v>1443</v>
      </c>
      <c r="F420">
        <v>1</v>
      </c>
      <c r="G420">
        <v>246</v>
      </c>
      <c r="H420" t="s">
        <v>1442</v>
      </c>
      <c r="I420" t="s">
        <v>1371</v>
      </c>
      <c r="J420" t="s">
        <v>1372</v>
      </c>
    </row>
    <row r="421" spans="1:10" x14ac:dyDescent="0.2">
      <c r="A421" t="s">
        <v>1373</v>
      </c>
      <c r="B421" s="10">
        <v>43831</v>
      </c>
      <c r="C421">
        <v>1</v>
      </c>
      <c r="D421">
        <v>237</v>
      </c>
      <c r="E421" t="s">
        <v>1444</v>
      </c>
      <c r="F421">
        <v>1</v>
      </c>
      <c r="G421">
        <v>246</v>
      </c>
      <c r="H421" t="s">
        <v>1442</v>
      </c>
      <c r="I421" t="s">
        <v>1374</v>
      </c>
      <c r="J421" t="s">
        <v>1375</v>
      </c>
    </row>
    <row r="422" spans="1:10" x14ac:dyDescent="0.2">
      <c r="A422" t="s">
        <v>1376</v>
      </c>
      <c r="B422" s="10">
        <v>43831</v>
      </c>
      <c r="C422">
        <v>1</v>
      </c>
      <c r="D422">
        <v>237</v>
      </c>
      <c r="E422" t="s">
        <v>1444</v>
      </c>
      <c r="F422">
        <v>1</v>
      </c>
      <c r="G422">
        <v>246</v>
      </c>
      <c r="H422" t="s">
        <v>1442</v>
      </c>
      <c r="I422" t="s">
        <v>1377</v>
      </c>
      <c r="J422" s="6">
        <v>6.0000000000000002E-61</v>
      </c>
    </row>
    <row r="423" spans="1:10" x14ac:dyDescent="0.2">
      <c r="A423" t="s">
        <v>1378</v>
      </c>
      <c r="B423" s="10">
        <v>43831</v>
      </c>
      <c r="C423">
        <v>1</v>
      </c>
      <c r="D423">
        <v>237</v>
      </c>
      <c r="E423" t="s">
        <v>1444</v>
      </c>
      <c r="F423">
        <v>1</v>
      </c>
      <c r="G423">
        <v>246</v>
      </c>
      <c r="H423" t="s">
        <v>1442</v>
      </c>
      <c r="I423" t="s">
        <v>1379</v>
      </c>
      <c r="J423" t="s">
        <v>1380</v>
      </c>
    </row>
    <row r="424" spans="1:10" x14ac:dyDescent="0.2">
      <c r="A424" t="s">
        <v>1381</v>
      </c>
      <c r="B424" s="10">
        <v>43831</v>
      </c>
      <c r="C424">
        <v>24</v>
      </c>
      <c r="D424">
        <v>261</v>
      </c>
      <c r="E424" t="s">
        <v>1445</v>
      </c>
      <c r="F424">
        <v>1</v>
      </c>
      <c r="G424">
        <v>246</v>
      </c>
      <c r="H424" t="s">
        <v>1442</v>
      </c>
      <c r="I424" t="s">
        <v>1383</v>
      </c>
      <c r="J424" t="s">
        <v>1384</v>
      </c>
    </row>
    <row r="425" spans="1:10" x14ac:dyDescent="0.2">
      <c r="A425" t="s">
        <v>1385</v>
      </c>
      <c r="B425" s="10">
        <v>43831</v>
      </c>
      <c r="C425">
        <v>1</v>
      </c>
      <c r="D425">
        <v>206</v>
      </c>
      <c r="E425" t="s">
        <v>1444</v>
      </c>
      <c r="F425">
        <v>1</v>
      </c>
      <c r="G425">
        <v>246</v>
      </c>
      <c r="H425" t="s">
        <v>1442</v>
      </c>
      <c r="I425" t="s">
        <v>1387</v>
      </c>
      <c r="J425" s="6">
        <v>3.0000000000000001E-58</v>
      </c>
    </row>
    <row r="426" spans="1:10" x14ac:dyDescent="0.2">
      <c r="A426" t="s">
        <v>1388</v>
      </c>
      <c r="B426" s="10">
        <v>43831</v>
      </c>
      <c r="C426">
        <v>1</v>
      </c>
      <c r="D426">
        <v>240</v>
      </c>
      <c r="E426" t="s">
        <v>1442</v>
      </c>
      <c r="F426">
        <v>1</v>
      </c>
      <c r="G426">
        <v>246</v>
      </c>
      <c r="H426" t="s">
        <v>1442</v>
      </c>
      <c r="I426" t="s">
        <v>1389</v>
      </c>
      <c r="J426" t="s">
        <v>1390</v>
      </c>
    </row>
    <row r="427" spans="1:10" x14ac:dyDescent="0.2">
      <c r="A427" t="s">
        <v>1391</v>
      </c>
      <c r="B427" s="10">
        <v>43831</v>
      </c>
      <c r="C427">
        <v>1</v>
      </c>
      <c r="D427">
        <v>241</v>
      </c>
      <c r="E427" t="s">
        <v>1444</v>
      </c>
      <c r="F427">
        <v>1</v>
      </c>
      <c r="G427">
        <v>246</v>
      </c>
      <c r="H427" t="s">
        <v>1442</v>
      </c>
      <c r="I427" t="s">
        <v>1392</v>
      </c>
      <c r="J427" t="s">
        <v>1393</v>
      </c>
    </row>
    <row r="428" spans="1:10" x14ac:dyDescent="0.2">
      <c r="A428" t="s">
        <v>1394</v>
      </c>
      <c r="B428" s="10">
        <v>43831</v>
      </c>
      <c r="C428">
        <v>1</v>
      </c>
      <c r="D428">
        <v>181</v>
      </c>
      <c r="E428" t="s">
        <v>1442</v>
      </c>
      <c r="F428">
        <v>1</v>
      </c>
      <c r="G428">
        <v>246</v>
      </c>
      <c r="H428" t="s">
        <v>1442</v>
      </c>
      <c r="I428" t="s">
        <v>1395</v>
      </c>
      <c r="J428" t="s">
        <v>1396</v>
      </c>
    </row>
    <row r="429" spans="1:10" x14ac:dyDescent="0.2">
      <c r="A429" t="s">
        <v>1397</v>
      </c>
      <c r="B429" s="10">
        <v>43831</v>
      </c>
      <c r="C429">
        <v>1</v>
      </c>
      <c r="D429">
        <v>239</v>
      </c>
      <c r="E429" t="s">
        <v>1444</v>
      </c>
      <c r="F429">
        <v>1</v>
      </c>
      <c r="G429">
        <v>246</v>
      </c>
      <c r="H429" t="s">
        <v>1442</v>
      </c>
      <c r="I429" t="s">
        <v>1398</v>
      </c>
      <c r="J429" t="s">
        <v>1399</v>
      </c>
    </row>
    <row r="430" spans="1:10" x14ac:dyDescent="0.2">
      <c r="A430" t="s">
        <v>1400</v>
      </c>
      <c r="B430" s="10">
        <v>43831</v>
      </c>
      <c r="C430">
        <v>1</v>
      </c>
      <c r="D430">
        <v>239</v>
      </c>
      <c r="E430" t="s">
        <v>1444</v>
      </c>
      <c r="F430">
        <v>1</v>
      </c>
      <c r="G430">
        <v>246</v>
      </c>
      <c r="H430" t="s">
        <v>1442</v>
      </c>
      <c r="I430" t="s">
        <v>1401</v>
      </c>
      <c r="J430" t="s">
        <v>1402</v>
      </c>
    </row>
    <row r="431" spans="1:10" x14ac:dyDescent="0.2">
      <c r="A431" t="s">
        <v>1403</v>
      </c>
      <c r="B431" s="10">
        <v>43831</v>
      </c>
      <c r="C431">
        <v>1</v>
      </c>
      <c r="D431">
        <v>238</v>
      </c>
      <c r="E431" t="s">
        <v>1444</v>
      </c>
      <c r="F431">
        <v>1</v>
      </c>
      <c r="G431">
        <v>246</v>
      </c>
      <c r="H431" t="s">
        <v>1442</v>
      </c>
      <c r="I431" t="s">
        <v>1404</v>
      </c>
      <c r="J431" t="s">
        <v>1405</v>
      </c>
    </row>
    <row r="432" spans="1:10" x14ac:dyDescent="0.2">
      <c r="A432" t="s">
        <v>1406</v>
      </c>
      <c r="B432" s="10">
        <v>43831</v>
      </c>
      <c r="C432">
        <v>1</v>
      </c>
      <c r="D432">
        <v>169</v>
      </c>
      <c r="E432" t="s">
        <v>1442</v>
      </c>
      <c r="F432">
        <v>1</v>
      </c>
      <c r="G432">
        <v>246</v>
      </c>
      <c r="H432" t="s">
        <v>1442</v>
      </c>
      <c r="I432" t="s">
        <v>1408</v>
      </c>
      <c r="J432" t="s">
        <v>1409</v>
      </c>
    </row>
    <row r="433" spans="1:10" x14ac:dyDescent="0.2">
      <c r="A433" t="s">
        <v>1410</v>
      </c>
      <c r="B433" s="10">
        <v>43831</v>
      </c>
      <c r="C433">
        <v>1</v>
      </c>
      <c r="D433">
        <v>219</v>
      </c>
      <c r="E433" t="s">
        <v>1442</v>
      </c>
      <c r="F433">
        <v>1</v>
      </c>
      <c r="G433">
        <v>246</v>
      </c>
      <c r="H433" t="s">
        <v>1442</v>
      </c>
      <c r="I433" t="s">
        <v>1411</v>
      </c>
      <c r="J433" t="s">
        <v>1412</v>
      </c>
    </row>
    <row r="434" spans="1:10" x14ac:dyDescent="0.2">
      <c r="A434" t="s">
        <v>1413</v>
      </c>
      <c r="B434" s="10">
        <v>43831</v>
      </c>
      <c r="C434">
        <v>1</v>
      </c>
      <c r="D434">
        <v>115</v>
      </c>
      <c r="E434" t="s">
        <v>1442</v>
      </c>
      <c r="F434">
        <v>1</v>
      </c>
      <c r="G434">
        <v>246</v>
      </c>
      <c r="H434" t="s">
        <v>1442</v>
      </c>
      <c r="I434" s="10">
        <v>44054</v>
      </c>
      <c r="J434" t="s">
        <v>1414</v>
      </c>
    </row>
    <row r="435" spans="1:10" x14ac:dyDescent="0.2">
      <c r="A435" t="s">
        <v>1415</v>
      </c>
      <c r="B435" s="10">
        <v>43831</v>
      </c>
      <c r="C435">
        <v>15</v>
      </c>
      <c r="D435">
        <v>251</v>
      </c>
      <c r="E435" t="s">
        <v>1445</v>
      </c>
      <c r="F435">
        <v>1</v>
      </c>
      <c r="G435">
        <v>246</v>
      </c>
      <c r="H435" t="s">
        <v>1442</v>
      </c>
      <c r="I435" t="s">
        <v>1417</v>
      </c>
      <c r="J435" t="s">
        <v>1418</v>
      </c>
    </row>
    <row r="436" spans="1:10" x14ac:dyDescent="0.2">
      <c r="A436" t="s">
        <v>1419</v>
      </c>
      <c r="B436" s="10">
        <v>43831</v>
      </c>
      <c r="C436">
        <v>11</v>
      </c>
      <c r="D436">
        <v>251</v>
      </c>
      <c r="E436" t="s">
        <v>1445</v>
      </c>
      <c r="F436">
        <v>1</v>
      </c>
      <c r="G436">
        <v>246</v>
      </c>
      <c r="H436" t="s">
        <v>1442</v>
      </c>
      <c r="I436" t="s">
        <v>1421</v>
      </c>
      <c r="J436" t="s">
        <v>1422</v>
      </c>
    </row>
    <row r="437" spans="1:10" x14ac:dyDescent="0.2">
      <c r="A437" t="s">
        <v>1423</v>
      </c>
      <c r="B437" s="10">
        <v>43831</v>
      </c>
      <c r="C437">
        <v>12</v>
      </c>
      <c r="D437">
        <v>252</v>
      </c>
      <c r="E437" t="s">
        <v>1445</v>
      </c>
      <c r="F437">
        <v>1</v>
      </c>
      <c r="G437">
        <v>246</v>
      </c>
      <c r="H437" t="s">
        <v>1442</v>
      </c>
      <c r="I437" t="s">
        <v>1424</v>
      </c>
      <c r="J437" t="s">
        <v>1425</v>
      </c>
    </row>
    <row r="438" spans="1:10" x14ac:dyDescent="0.2">
      <c r="A438" t="s">
        <v>1426</v>
      </c>
      <c r="B438" s="10">
        <v>43831</v>
      </c>
      <c r="C438">
        <v>12</v>
      </c>
      <c r="D438">
        <v>252</v>
      </c>
      <c r="E438" t="s">
        <v>1445</v>
      </c>
      <c r="F438">
        <v>1</v>
      </c>
      <c r="G438">
        <v>246</v>
      </c>
      <c r="H438" t="s">
        <v>1442</v>
      </c>
      <c r="I438" t="s">
        <v>1424</v>
      </c>
      <c r="J438" t="s">
        <v>1425</v>
      </c>
    </row>
    <row r="439" spans="1:10" x14ac:dyDescent="0.2">
      <c r="A439" t="s">
        <v>1427</v>
      </c>
      <c r="B439" s="10">
        <v>43831</v>
      </c>
      <c r="C439">
        <v>12</v>
      </c>
      <c r="D439">
        <v>252</v>
      </c>
      <c r="E439" t="s">
        <v>1445</v>
      </c>
      <c r="F439">
        <v>1</v>
      </c>
      <c r="G439">
        <v>246</v>
      </c>
      <c r="H439" t="s">
        <v>1442</v>
      </c>
      <c r="I439" t="s">
        <v>1428</v>
      </c>
      <c r="J439" t="s">
        <v>1425</v>
      </c>
    </row>
    <row r="440" spans="1:10" x14ac:dyDescent="0.2">
      <c r="A440" t="s">
        <v>1429</v>
      </c>
      <c r="B440" s="10">
        <v>43831</v>
      </c>
      <c r="C440">
        <v>7</v>
      </c>
      <c r="D440">
        <v>252</v>
      </c>
      <c r="E440" t="s">
        <v>1445</v>
      </c>
      <c r="F440">
        <v>1</v>
      </c>
      <c r="G440">
        <v>246</v>
      </c>
      <c r="H440" t="s">
        <v>1442</v>
      </c>
      <c r="I440" t="s">
        <v>1430</v>
      </c>
      <c r="J440" t="s">
        <v>1431</v>
      </c>
    </row>
    <row r="441" spans="1:10" x14ac:dyDescent="0.2">
      <c r="A441" t="s">
        <v>1432</v>
      </c>
      <c r="B441" s="10">
        <v>43831</v>
      </c>
      <c r="C441">
        <v>7</v>
      </c>
      <c r="D441">
        <v>252</v>
      </c>
      <c r="E441" t="s">
        <v>1445</v>
      </c>
      <c r="F441">
        <v>1</v>
      </c>
      <c r="G441">
        <v>246</v>
      </c>
      <c r="H441" t="s">
        <v>1442</v>
      </c>
      <c r="I441" t="s">
        <v>1430</v>
      </c>
      <c r="J441" t="s">
        <v>1431</v>
      </c>
    </row>
    <row r="442" spans="1:10" x14ac:dyDescent="0.2">
      <c r="A442" t="s">
        <v>1433</v>
      </c>
      <c r="B442" s="10">
        <v>43831</v>
      </c>
      <c r="C442">
        <v>9</v>
      </c>
      <c r="D442">
        <v>245</v>
      </c>
      <c r="E442" t="s">
        <v>1445</v>
      </c>
      <c r="F442">
        <v>1</v>
      </c>
      <c r="G442">
        <v>246</v>
      </c>
      <c r="H442" t="s">
        <v>1442</v>
      </c>
      <c r="I442" t="s">
        <v>1434</v>
      </c>
      <c r="J442" t="s">
        <v>1435</v>
      </c>
    </row>
    <row r="443" spans="1:10" x14ac:dyDescent="0.2">
      <c r="A443" t="s">
        <v>1436</v>
      </c>
      <c r="B443" s="10">
        <v>43831</v>
      </c>
      <c r="C443">
        <v>9</v>
      </c>
      <c r="D443">
        <v>251</v>
      </c>
      <c r="E443" t="s">
        <v>1445</v>
      </c>
      <c r="F443">
        <v>1</v>
      </c>
      <c r="G443">
        <v>246</v>
      </c>
      <c r="H443" t="s">
        <v>1442</v>
      </c>
      <c r="I443" t="s">
        <v>1437</v>
      </c>
      <c r="J443" t="s">
        <v>1438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4</vt:i4>
      </vt:variant>
    </vt:vector>
  </HeadingPairs>
  <TitlesOfParts>
    <vt:vector size="4" baseType="lpstr">
      <vt:lpstr>Sheet0</vt: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2020-04-03T10:49:02Z</dcterms:created>
  <dcterms:modified xsi:type="dcterms:W3CDTF">2020-05-29T21:56:32Z</dcterms:modified>
</cp:coreProperties>
</file>