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9"/>
  </bookViews>
  <sheets>
    <sheet name="Частота встречаемости ам-т" sheetId="1" r:id="rId1"/>
    <sheet name="Частота всреч-ти" sheetId="2" r:id="rId2"/>
    <sheet name="Q(ij)" sheetId="3" r:id="rId3"/>
    <sheet name="P(i)" sheetId="4" r:id="rId4"/>
    <sheet name="E(ij)" sheetId="5" r:id="rId5"/>
    <sheet name="S(ij)" sheetId="6" r:id="rId6"/>
    <sheet name="matrix" sheetId="7" r:id="rId7"/>
    <sheet name="BLOSUM62" sheetId="8" r:id="rId8"/>
    <sheet name=" PHAT_T75_B73" sheetId="9" r:id="rId9"/>
    <sheet name="Сравнение" sheetId="10" r:id="rId10"/>
  </sheets>
  <definedNames>
    <definedName name="blosum" localSheetId="7">BLOSUM62!$B$1:$Y$25</definedName>
    <definedName name="blosum62" localSheetId="7">BLOSUM62!#REF!</definedName>
    <definedName name="pairs_all_blocks" localSheetId="2">'Q(ij)'!#REF!</definedName>
    <definedName name="pairs_all_blocks" localSheetId="1">'Частота всреч-ти'!#REF!</definedName>
    <definedName name="pairs_all_blocks" localSheetId="0">'Частота встречаемости ам-т'!$A$1:$U$22</definedName>
    <definedName name="tab" localSheetId="8">' PHAT_T75_B73'!#REF!</definedName>
    <definedName name="tab_1" localSheetId="8">' PHAT_T75_B73'!#REF!</definedName>
    <definedName name="tab_2" localSheetId="8">' PHAT_T75_B73'!#REF!</definedName>
  </definedNames>
  <calcPr calcId="125725"/>
</workbook>
</file>

<file path=xl/calcChain.xml><?xml version="1.0" encoding="utf-8"?>
<calcChain xmlns="http://schemas.openxmlformats.org/spreadsheetml/2006/main">
  <c r="E3" i="10"/>
  <c r="D3"/>
  <c r="V22" i="5"/>
  <c r="V5"/>
  <c r="V6"/>
  <c r="V7"/>
  <c r="V8"/>
  <c r="V9"/>
  <c r="V10"/>
  <c r="V11"/>
  <c r="V12"/>
  <c r="V13"/>
  <c r="V14"/>
  <c r="V15"/>
  <c r="V16"/>
  <c r="V17"/>
  <c r="V18"/>
  <c r="V19"/>
  <c r="V20"/>
  <c r="V21"/>
  <c r="V4"/>
  <c r="U21"/>
  <c r="U5"/>
  <c r="U6"/>
  <c r="U7"/>
  <c r="U8"/>
  <c r="U9"/>
  <c r="U10"/>
  <c r="U11"/>
  <c r="U12"/>
  <c r="U13"/>
  <c r="U14"/>
  <c r="U15"/>
  <c r="U16"/>
  <c r="U17"/>
  <c r="U18"/>
  <c r="U19"/>
  <c r="U20"/>
  <c r="U22"/>
  <c r="U4"/>
  <c r="T20"/>
  <c r="T5"/>
  <c r="T6"/>
  <c r="T7"/>
  <c r="T8"/>
  <c r="T9"/>
  <c r="T10"/>
  <c r="T11"/>
  <c r="T12"/>
  <c r="T13"/>
  <c r="T14"/>
  <c r="T15"/>
  <c r="T16"/>
  <c r="T17"/>
  <c r="T18"/>
  <c r="T19"/>
  <c r="T21"/>
  <c r="T22"/>
  <c r="T4"/>
  <c r="S19"/>
  <c r="S5"/>
  <c r="S6"/>
  <c r="S7"/>
  <c r="S8"/>
  <c r="S9"/>
  <c r="S10"/>
  <c r="S11"/>
  <c r="S12"/>
  <c r="S13"/>
  <c r="S14"/>
  <c r="S15"/>
  <c r="S16"/>
  <c r="S17"/>
  <c r="S18"/>
  <c r="S20"/>
  <c r="S21"/>
  <c r="S22"/>
  <c r="S4"/>
  <c r="R18"/>
  <c r="R5"/>
  <c r="R6"/>
  <c r="R7"/>
  <c r="R8"/>
  <c r="R9"/>
  <c r="R10"/>
  <c r="R11"/>
  <c r="R12"/>
  <c r="R13"/>
  <c r="R14"/>
  <c r="R15"/>
  <c r="R16"/>
  <c r="R17"/>
  <c r="R19"/>
  <c r="R20"/>
  <c r="R21"/>
  <c r="R22"/>
  <c r="R4"/>
  <c r="Q17"/>
  <c r="Q5"/>
  <c r="Q6"/>
  <c r="Q7"/>
  <c r="Q8"/>
  <c r="Q9"/>
  <c r="Q10"/>
  <c r="Q11"/>
  <c r="Q12"/>
  <c r="Q13"/>
  <c r="Q14"/>
  <c r="Q15"/>
  <c r="Q16"/>
  <c r="Q18"/>
  <c r="Q19"/>
  <c r="Q20"/>
  <c r="Q21"/>
  <c r="Q22"/>
  <c r="Q4"/>
  <c r="P16"/>
  <c r="P5"/>
  <c r="P6"/>
  <c r="P7"/>
  <c r="P8"/>
  <c r="P9"/>
  <c r="P10"/>
  <c r="P11"/>
  <c r="P12"/>
  <c r="P13"/>
  <c r="P14"/>
  <c r="P15"/>
  <c r="P17"/>
  <c r="P18"/>
  <c r="P19"/>
  <c r="P20"/>
  <c r="P21"/>
  <c r="P22"/>
  <c r="P4"/>
  <c r="O15"/>
  <c r="O5"/>
  <c r="O6"/>
  <c r="O7"/>
  <c r="O8"/>
  <c r="O9"/>
  <c r="O10"/>
  <c r="O11"/>
  <c r="O12"/>
  <c r="O13"/>
  <c r="O14"/>
  <c r="O16"/>
  <c r="O17"/>
  <c r="O18"/>
  <c r="O19"/>
  <c r="O20"/>
  <c r="O21"/>
  <c r="O22"/>
  <c r="O4"/>
  <c r="N14"/>
  <c r="N5"/>
  <c r="N6"/>
  <c r="N7"/>
  <c r="N8"/>
  <c r="N9"/>
  <c r="N10"/>
  <c r="N11"/>
  <c r="N12"/>
  <c r="N13"/>
  <c r="N15"/>
  <c r="N16"/>
  <c r="N17"/>
  <c r="N18"/>
  <c r="N19"/>
  <c r="N20"/>
  <c r="N21"/>
  <c r="N22"/>
  <c r="N4"/>
  <c r="M13"/>
  <c r="M5"/>
  <c r="M6"/>
  <c r="M7"/>
  <c r="M8"/>
  <c r="M9"/>
  <c r="M10"/>
  <c r="M11"/>
  <c r="M12"/>
  <c r="M14"/>
  <c r="M15"/>
  <c r="M16"/>
  <c r="M17"/>
  <c r="M18"/>
  <c r="M19"/>
  <c r="M20"/>
  <c r="M21"/>
  <c r="M22"/>
  <c r="M4"/>
  <c r="L12"/>
  <c r="L5"/>
  <c r="L6"/>
  <c r="L7"/>
  <c r="L8"/>
  <c r="L9"/>
  <c r="L10"/>
  <c r="L11"/>
  <c r="L13"/>
  <c r="L14"/>
  <c r="L15"/>
  <c r="L16"/>
  <c r="L17"/>
  <c r="L18"/>
  <c r="L19"/>
  <c r="L20"/>
  <c r="L21"/>
  <c r="L22"/>
  <c r="L4"/>
  <c r="K11"/>
  <c r="K5"/>
  <c r="K6"/>
  <c r="K7"/>
  <c r="K8"/>
  <c r="K9"/>
  <c r="K10"/>
  <c r="K12"/>
  <c r="K13"/>
  <c r="K14"/>
  <c r="K15"/>
  <c r="K16"/>
  <c r="K17"/>
  <c r="K18"/>
  <c r="K19"/>
  <c r="K20"/>
  <c r="K21"/>
  <c r="K22"/>
  <c r="K4"/>
  <c r="J10"/>
  <c r="J5"/>
  <c r="J6"/>
  <c r="J7"/>
  <c r="J8"/>
  <c r="J9"/>
  <c r="J11"/>
  <c r="J12"/>
  <c r="J13"/>
  <c r="J14"/>
  <c r="J15"/>
  <c r="J16"/>
  <c r="J17"/>
  <c r="J18"/>
  <c r="J19"/>
  <c r="J20"/>
  <c r="J21"/>
  <c r="J22"/>
  <c r="J4"/>
  <c r="I9"/>
  <c r="I5"/>
  <c r="I6"/>
  <c r="I7"/>
  <c r="I8"/>
  <c r="I10"/>
  <c r="I11"/>
  <c r="I12"/>
  <c r="I13"/>
  <c r="I14"/>
  <c r="I15"/>
  <c r="I16"/>
  <c r="I17"/>
  <c r="I18"/>
  <c r="I19"/>
  <c r="I20"/>
  <c r="I21"/>
  <c r="I22"/>
  <c r="I4"/>
  <c r="H8"/>
  <c r="H5"/>
  <c r="H6"/>
  <c r="H7"/>
  <c r="H9"/>
  <c r="H10"/>
  <c r="H11"/>
  <c r="H12"/>
  <c r="H13"/>
  <c r="H14"/>
  <c r="H15"/>
  <c r="H16"/>
  <c r="H17"/>
  <c r="H18"/>
  <c r="H19"/>
  <c r="H20"/>
  <c r="H21"/>
  <c r="H22"/>
  <c r="H4"/>
  <c r="G7"/>
  <c r="G5"/>
  <c r="G6"/>
  <c r="G8"/>
  <c r="G9"/>
  <c r="G10"/>
  <c r="G11"/>
  <c r="G12"/>
  <c r="G13"/>
  <c r="G14"/>
  <c r="G15"/>
  <c r="G16"/>
  <c r="G17"/>
  <c r="G18"/>
  <c r="G19"/>
  <c r="G20"/>
  <c r="G21"/>
  <c r="G22"/>
  <c r="G4"/>
  <c r="G3"/>
  <c r="F6"/>
  <c r="F5"/>
  <c r="F7"/>
  <c r="F8"/>
  <c r="F9"/>
  <c r="F10"/>
  <c r="F11"/>
  <c r="F12"/>
  <c r="F13"/>
  <c r="F14"/>
  <c r="F15"/>
  <c r="F16"/>
  <c r="F17"/>
  <c r="F18"/>
  <c r="F19"/>
  <c r="F20"/>
  <c r="F21"/>
  <c r="F22"/>
  <c r="F4"/>
  <c r="E4"/>
  <c r="E7"/>
  <c r="E8"/>
  <c r="E9"/>
  <c r="E10"/>
  <c r="E11"/>
  <c r="E12"/>
  <c r="E13"/>
  <c r="E14"/>
  <c r="E15"/>
  <c r="E16"/>
  <c r="E17"/>
  <c r="E18"/>
  <c r="E19"/>
  <c r="E20"/>
  <c r="E21"/>
  <c r="E22"/>
  <c r="E6"/>
  <c r="E5"/>
  <c r="D6"/>
  <c r="D7"/>
  <c r="D8"/>
  <c r="D9"/>
  <c r="D10"/>
  <c r="D11"/>
  <c r="D12"/>
  <c r="D13"/>
  <c r="D14"/>
  <c r="D15"/>
  <c r="D16"/>
  <c r="D17"/>
  <c r="D18"/>
  <c r="D19"/>
  <c r="D20"/>
  <c r="D21"/>
  <c r="D22"/>
  <c r="D5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4"/>
  <c r="E3"/>
  <c r="F3"/>
  <c r="H3"/>
  <c r="I3"/>
  <c r="J3"/>
  <c r="K3"/>
  <c r="L3"/>
  <c r="M3"/>
  <c r="N3"/>
  <c r="O3"/>
  <c r="P3"/>
  <c r="Q3"/>
  <c r="R3"/>
  <c r="S3"/>
  <c r="T3"/>
  <c r="U3"/>
  <c r="V3"/>
  <c r="D3"/>
  <c r="C3"/>
  <c r="B24" i="2"/>
  <c r="U3" i="3" l="1"/>
  <c r="U5"/>
  <c r="U7"/>
  <c r="U9"/>
  <c r="U11"/>
  <c r="U13"/>
  <c r="U15"/>
  <c r="U17"/>
  <c r="U19"/>
  <c r="U21"/>
  <c r="T4"/>
  <c r="T6"/>
  <c r="T8"/>
  <c r="T10"/>
  <c r="T12"/>
  <c r="T14"/>
  <c r="T16"/>
  <c r="T18"/>
  <c r="T20"/>
  <c r="S3"/>
  <c r="S5"/>
  <c r="S7"/>
  <c r="S9"/>
  <c r="S11"/>
  <c r="S13"/>
  <c r="S15"/>
  <c r="S17"/>
  <c r="S19"/>
  <c r="S21"/>
  <c r="R4"/>
  <c r="R6"/>
  <c r="R8"/>
  <c r="R10"/>
  <c r="R12"/>
  <c r="R14"/>
  <c r="R16"/>
  <c r="R18"/>
  <c r="R20"/>
  <c r="Q3"/>
  <c r="Q5"/>
  <c r="Q7"/>
  <c r="Q9"/>
  <c r="Q11"/>
  <c r="Q13"/>
  <c r="Q15"/>
  <c r="Q17"/>
  <c r="Q19"/>
  <c r="Q21"/>
  <c r="P4"/>
  <c r="P6"/>
  <c r="P8"/>
  <c r="P10"/>
  <c r="P12"/>
  <c r="P14"/>
  <c r="P16"/>
  <c r="P18"/>
  <c r="P20"/>
  <c r="O3"/>
  <c r="O5"/>
  <c r="O7"/>
  <c r="O9"/>
  <c r="O11"/>
  <c r="O13"/>
  <c r="O15"/>
  <c r="O17"/>
  <c r="O19"/>
  <c r="O21"/>
  <c r="N4"/>
  <c r="N6"/>
  <c r="N8"/>
  <c r="N10"/>
  <c r="N12"/>
  <c r="N14"/>
  <c r="N16"/>
  <c r="N18"/>
  <c r="N20"/>
  <c r="M3"/>
  <c r="M5"/>
  <c r="M7"/>
  <c r="M9"/>
  <c r="M11"/>
  <c r="M13"/>
  <c r="M15"/>
  <c r="U4"/>
  <c r="U6"/>
  <c r="U8"/>
  <c r="U10"/>
  <c r="U12"/>
  <c r="U14"/>
  <c r="U16"/>
  <c r="U18"/>
  <c r="U20"/>
  <c r="T3"/>
  <c r="T5"/>
  <c r="T7"/>
  <c r="T9"/>
  <c r="T11"/>
  <c r="T13"/>
  <c r="T15"/>
  <c r="T17"/>
  <c r="T19"/>
  <c r="T21"/>
  <c r="S4"/>
  <c r="S6"/>
  <c r="S8"/>
  <c r="S10"/>
  <c r="S12"/>
  <c r="S14"/>
  <c r="S16"/>
  <c r="S18"/>
  <c r="S20"/>
  <c r="R3"/>
  <c r="R5"/>
  <c r="R7"/>
  <c r="R9"/>
  <c r="R11"/>
  <c r="R13"/>
  <c r="R15"/>
  <c r="R17"/>
  <c r="R19"/>
  <c r="R21"/>
  <c r="Q4"/>
  <c r="Q6"/>
  <c r="Q8"/>
  <c r="Q10"/>
  <c r="Q12"/>
  <c r="Q14"/>
  <c r="Q16"/>
  <c r="Q18"/>
  <c r="Q20"/>
  <c r="P3"/>
  <c r="P5"/>
  <c r="P7"/>
  <c r="P9"/>
  <c r="P11"/>
  <c r="P13"/>
  <c r="P15"/>
  <c r="P17"/>
  <c r="P19"/>
  <c r="P21"/>
  <c r="O4"/>
  <c r="O6"/>
  <c r="O8"/>
  <c r="O10"/>
  <c r="O12"/>
  <c r="O14"/>
  <c r="O16"/>
  <c r="O18"/>
  <c r="O20"/>
  <c r="N3"/>
  <c r="N5"/>
  <c r="N7"/>
  <c r="N9"/>
  <c r="N11"/>
  <c r="N13"/>
  <c r="N15"/>
  <c r="N17"/>
  <c r="N19"/>
  <c r="N21"/>
  <c r="M4"/>
  <c r="M6"/>
  <c r="M8"/>
  <c r="M10"/>
  <c r="M12"/>
  <c r="M14"/>
  <c r="M16"/>
  <c r="M18"/>
  <c r="M20"/>
  <c r="L3"/>
  <c r="L5"/>
  <c r="L7"/>
  <c r="L9"/>
  <c r="L11"/>
  <c r="L13"/>
  <c r="L15"/>
  <c r="L17"/>
  <c r="L19"/>
  <c r="L21"/>
  <c r="K4"/>
  <c r="K6"/>
  <c r="S2"/>
  <c r="O2"/>
  <c r="K2"/>
  <c r="G2"/>
  <c r="C2"/>
  <c r="B18"/>
  <c r="B12"/>
  <c r="B8"/>
  <c r="B4"/>
  <c r="C17"/>
  <c r="C13"/>
  <c r="C9"/>
  <c r="C3"/>
  <c r="D18"/>
  <c r="D14"/>
  <c r="D8"/>
  <c r="D4"/>
  <c r="E19"/>
  <c r="E15"/>
  <c r="E11"/>
  <c r="E5"/>
  <c r="F20"/>
  <c r="F16"/>
  <c r="F12"/>
  <c r="F6"/>
  <c r="G19"/>
  <c r="G15"/>
  <c r="G11"/>
  <c r="G5"/>
  <c r="H20"/>
  <c r="H16"/>
  <c r="H12"/>
  <c r="H8"/>
  <c r="H4"/>
  <c r="I19"/>
  <c r="I15"/>
  <c r="I9"/>
  <c r="I5"/>
  <c r="J20"/>
  <c r="J16"/>
  <c r="J12"/>
  <c r="J8"/>
  <c r="J6"/>
  <c r="J4"/>
  <c r="K19"/>
  <c r="K17"/>
  <c r="K15"/>
  <c r="K13"/>
  <c r="K11"/>
  <c r="K9"/>
  <c r="K7"/>
  <c r="K3"/>
  <c r="L18"/>
  <c r="L14"/>
  <c r="L10"/>
  <c r="L6"/>
  <c r="M21"/>
  <c r="M17"/>
  <c r="U2"/>
  <c r="Q2"/>
  <c r="M2"/>
  <c r="I2"/>
  <c r="E2"/>
  <c r="B20"/>
  <c r="B16"/>
  <c r="B14"/>
  <c r="B10"/>
  <c r="B6"/>
  <c r="C21"/>
  <c r="C19"/>
  <c r="C15"/>
  <c r="C11"/>
  <c r="C7"/>
  <c r="C5"/>
  <c r="D20"/>
  <c r="D16"/>
  <c r="D12"/>
  <c r="D10"/>
  <c r="D6"/>
  <c r="E21"/>
  <c r="E17"/>
  <c r="E13"/>
  <c r="E9"/>
  <c r="E7"/>
  <c r="E3"/>
  <c r="F18"/>
  <c r="F14"/>
  <c r="F10"/>
  <c r="F8"/>
  <c r="F4"/>
  <c r="G21"/>
  <c r="G17"/>
  <c r="G13"/>
  <c r="G9"/>
  <c r="G7"/>
  <c r="G3"/>
  <c r="H18"/>
  <c r="H14"/>
  <c r="H10"/>
  <c r="H6"/>
  <c r="I21"/>
  <c r="I17"/>
  <c r="I13"/>
  <c r="I11"/>
  <c r="I7"/>
  <c r="I3"/>
  <c r="J18"/>
  <c r="J14"/>
  <c r="J10"/>
  <c r="K21"/>
  <c r="B2"/>
  <c r="T2"/>
  <c r="R2"/>
  <c r="P2"/>
  <c r="N2"/>
  <c r="L2"/>
  <c r="J2"/>
  <c r="H2"/>
  <c r="F2"/>
  <c r="D2"/>
  <c r="B21"/>
  <c r="B19"/>
  <c r="B17"/>
  <c r="B15"/>
  <c r="B13"/>
  <c r="B11"/>
  <c r="B9"/>
  <c r="B7"/>
  <c r="B5"/>
  <c r="B3"/>
  <c r="C20"/>
  <c r="C18"/>
  <c r="C16"/>
  <c r="C14"/>
  <c r="C12"/>
  <c r="C10"/>
  <c r="C8"/>
  <c r="C6"/>
  <c r="C4"/>
  <c r="D21"/>
  <c r="D19"/>
  <c r="D17"/>
  <c r="D15"/>
  <c r="D13"/>
  <c r="D11"/>
  <c r="D9"/>
  <c r="D7"/>
  <c r="D5"/>
  <c r="D3"/>
  <c r="E20"/>
  <c r="E18"/>
  <c r="E16"/>
  <c r="E14"/>
  <c r="E12"/>
  <c r="E10"/>
  <c r="E8"/>
  <c r="E6"/>
  <c r="E4"/>
  <c r="F21"/>
  <c r="F19"/>
  <c r="F17"/>
  <c r="F15"/>
  <c r="F13"/>
  <c r="F11"/>
  <c r="F9"/>
  <c r="F7"/>
  <c r="F5"/>
  <c r="F3"/>
  <c r="G20"/>
  <c r="G18"/>
  <c r="G16"/>
  <c r="G14"/>
  <c r="G12"/>
  <c r="G10"/>
  <c r="G8"/>
  <c r="G6"/>
  <c r="G4"/>
  <c r="H21"/>
  <c r="H19"/>
  <c r="H17"/>
  <c r="H15"/>
  <c r="H13"/>
  <c r="H11"/>
  <c r="H9"/>
  <c r="H7"/>
  <c r="H5"/>
  <c r="H3"/>
  <c r="I20"/>
  <c r="I18"/>
  <c r="I16"/>
  <c r="I14"/>
  <c r="I12"/>
  <c r="I10"/>
  <c r="I8"/>
  <c r="I6"/>
  <c r="I4"/>
  <c r="J21"/>
  <c r="J19"/>
  <c r="J17"/>
  <c r="J15"/>
  <c r="J13"/>
  <c r="J11"/>
  <c r="J9"/>
  <c r="J7"/>
  <c r="J5"/>
  <c r="J3"/>
  <c r="K20"/>
  <c r="K18"/>
  <c r="K16"/>
  <c r="K14"/>
  <c r="K12"/>
  <c r="K10"/>
  <c r="K8"/>
  <c r="K5"/>
  <c r="L20"/>
  <c r="L16"/>
  <c r="L12"/>
  <c r="L8"/>
  <c r="L4"/>
  <c r="M19"/>
  <c r="L12" i="7" l="1"/>
  <c r="L12" i="6"/>
  <c r="B13" i="4"/>
  <c r="K12" i="7"/>
  <c r="K12" i="6"/>
  <c r="J5" i="7"/>
  <c r="J5" i="6"/>
  <c r="J9" i="7"/>
  <c r="J9" i="6"/>
  <c r="J13" i="7"/>
  <c r="J13" i="6"/>
  <c r="J17" i="7"/>
  <c r="J17" i="6"/>
  <c r="J21" i="7"/>
  <c r="J21" i="6"/>
  <c r="I6" i="7"/>
  <c r="I6" i="6"/>
  <c r="I10" i="7"/>
  <c r="I10" i="6"/>
  <c r="I14" i="7"/>
  <c r="I14" i="6"/>
  <c r="I18"/>
  <c r="I18" i="7"/>
  <c r="H3"/>
  <c r="H3" i="6"/>
  <c r="H7" i="7"/>
  <c r="H7" i="6"/>
  <c r="H11" i="7"/>
  <c r="H11" i="6"/>
  <c r="H15" i="7"/>
  <c r="H15" i="6"/>
  <c r="H19" i="7"/>
  <c r="H19" i="6"/>
  <c r="G4" i="7"/>
  <c r="G4" i="6"/>
  <c r="G8" i="7"/>
  <c r="G8" i="6"/>
  <c r="G12" i="7"/>
  <c r="G12" i="6"/>
  <c r="G16"/>
  <c r="G16" i="7"/>
  <c r="G20" i="6"/>
  <c r="G20" i="7"/>
  <c r="F5"/>
  <c r="F5" i="6"/>
  <c r="F9" i="7"/>
  <c r="F9" i="6"/>
  <c r="F13" i="7"/>
  <c r="F13" i="6"/>
  <c r="F17" i="7"/>
  <c r="F17" i="6"/>
  <c r="F21" i="7"/>
  <c r="F21" i="6"/>
  <c r="E6" i="7"/>
  <c r="E6" i="6"/>
  <c r="E10" i="7"/>
  <c r="E10" i="6"/>
  <c r="E14" i="7"/>
  <c r="E14" i="6"/>
  <c r="E18"/>
  <c r="E18" i="7"/>
  <c r="D3"/>
  <c r="D3" i="6"/>
  <c r="D7" i="7"/>
  <c r="D7" i="6"/>
  <c r="D11" i="7"/>
  <c r="D11" i="6"/>
  <c r="D15" i="7"/>
  <c r="D15" i="6"/>
  <c r="D19" i="7"/>
  <c r="D19" i="6"/>
  <c r="C4" i="7"/>
  <c r="C4" i="6"/>
  <c r="C8" i="7"/>
  <c r="C8" i="6"/>
  <c r="C12" i="7"/>
  <c r="C12" i="6"/>
  <c r="C16" i="7"/>
  <c r="C16" i="6"/>
  <c r="C20" i="7"/>
  <c r="C20" i="6"/>
  <c r="B5" i="7"/>
  <c r="B5" i="6"/>
  <c r="B9" i="7"/>
  <c r="B9" i="6"/>
  <c r="B13" i="7"/>
  <c r="B13" i="6"/>
  <c r="B17" i="7"/>
  <c r="B17" i="6"/>
  <c r="B21" i="7"/>
  <c r="B21" i="6"/>
  <c r="F2" i="7"/>
  <c r="F2" i="6"/>
  <c r="J2" i="7"/>
  <c r="J2" i="6"/>
  <c r="N2" i="7"/>
  <c r="N2" i="6"/>
  <c r="R2" i="7"/>
  <c r="R2" i="6"/>
  <c r="B2" i="7"/>
  <c r="B2" i="6"/>
  <c r="B3" i="4"/>
  <c r="J10" i="7"/>
  <c r="J10" i="6"/>
  <c r="B11" i="4"/>
  <c r="J18" i="7"/>
  <c r="J18" i="6"/>
  <c r="I7" i="7"/>
  <c r="I7" i="6"/>
  <c r="I13" i="7"/>
  <c r="I13" i="6"/>
  <c r="I21" i="7"/>
  <c r="I21" i="6"/>
  <c r="H10" i="7"/>
  <c r="H10" i="6"/>
  <c r="H18" i="7"/>
  <c r="H18" i="6"/>
  <c r="G7" i="7"/>
  <c r="G7" i="6"/>
  <c r="B8" i="4"/>
  <c r="G13" i="7"/>
  <c r="G13" i="6"/>
  <c r="G21" i="7"/>
  <c r="G21" i="6"/>
  <c r="F8" i="7"/>
  <c r="F8" i="6"/>
  <c r="F14" i="7"/>
  <c r="F14" i="6"/>
  <c r="E3" i="7"/>
  <c r="E3" i="6"/>
  <c r="E9" i="7"/>
  <c r="E9" i="6"/>
  <c r="E17" i="7"/>
  <c r="E17" i="6"/>
  <c r="D6" i="7"/>
  <c r="D6" i="6"/>
  <c r="D12" i="7"/>
  <c r="D12" i="6"/>
  <c r="D20" i="7"/>
  <c r="D20" i="6"/>
  <c r="C7" i="7"/>
  <c r="C7" i="6"/>
  <c r="C15" i="7"/>
  <c r="C15" i="6"/>
  <c r="C21" i="7"/>
  <c r="C21" i="6"/>
  <c r="B10" i="7"/>
  <c r="B10" i="6"/>
  <c r="B16" i="7"/>
  <c r="B16" i="6"/>
  <c r="E2" i="7"/>
  <c r="E2" i="6"/>
  <c r="M2" i="7"/>
  <c r="M2" i="6"/>
  <c r="U2" i="7"/>
  <c r="U2" i="6"/>
  <c r="M21" i="7"/>
  <c r="M21" i="6"/>
  <c r="L10" i="7"/>
  <c r="L10" i="6"/>
  <c r="L18" i="7"/>
  <c r="L18" i="6"/>
  <c r="K7" i="7"/>
  <c r="K7" i="6"/>
  <c r="K11" i="7"/>
  <c r="K11" i="6"/>
  <c r="B12" i="4"/>
  <c r="K15" i="7"/>
  <c r="K15" i="6"/>
  <c r="K19" i="7"/>
  <c r="K19" i="6"/>
  <c r="J6" i="7"/>
  <c r="J6" i="6"/>
  <c r="J12" i="7"/>
  <c r="J12" i="6"/>
  <c r="J20" i="7"/>
  <c r="J20" i="6"/>
  <c r="I9" i="7"/>
  <c r="I9" i="6"/>
  <c r="B10" i="4"/>
  <c r="I19" i="7"/>
  <c r="I19" i="6"/>
  <c r="H8" i="7"/>
  <c r="H8" i="6"/>
  <c r="B9" i="4"/>
  <c r="H16" i="7"/>
  <c r="H16" i="6"/>
  <c r="G5" i="7"/>
  <c r="G5" i="6"/>
  <c r="G15" i="7"/>
  <c r="G15" i="6"/>
  <c r="F6" i="7"/>
  <c r="F6" i="6"/>
  <c r="B7" i="4"/>
  <c r="F16" i="7"/>
  <c r="F16" i="6"/>
  <c r="E5" i="7"/>
  <c r="E5" i="6"/>
  <c r="B6" i="4"/>
  <c r="E15" i="7"/>
  <c r="E15" i="6"/>
  <c r="D4" i="7"/>
  <c r="D4" i="6"/>
  <c r="B5" i="4"/>
  <c r="D14" i="7"/>
  <c r="D14" i="6"/>
  <c r="C3" i="7"/>
  <c r="C3" i="6"/>
  <c r="B4" i="4"/>
  <c r="C13" i="7"/>
  <c r="C13" i="6"/>
  <c r="B4" i="7"/>
  <c r="B4" i="6"/>
  <c r="B12" i="7"/>
  <c r="B12" i="6"/>
  <c r="C2" i="7"/>
  <c r="C2" i="6"/>
  <c r="K2" i="7"/>
  <c r="K2" i="6"/>
  <c r="S2" i="7"/>
  <c r="S2" i="6"/>
  <c r="K4" i="7"/>
  <c r="K4" i="6"/>
  <c r="L19" i="7"/>
  <c r="L19" i="6"/>
  <c r="L15" i="7"/>
  <c r="L15" i="6"/>
  <c r="L11" i="7"/>
  <c r="L11" i="6"/>
  <c r="L7" i="7"/>
  <c r="L7" i="6"/>
  <c r="L3" i="7"/>
  <c r="L3" i="6"/>
  <c r="M18"/>
  <c r="M18" i="7"/>
  <c r="M14"/>
  <c r="M14" i="6"/>
  <c r="M10" i="7"/>
  <c r="M10" i="6"/>
  <c r="M6" i="7"/>
  <c r="M6" i="6"/>
  <c r="N21" i="7"/>
  <c r="N21" i="6"/>
  <c r="N17" i="7"/>
  <c r="N17" i="6"/>
  <c r="N13" i="7"/>
  <c r="N13" i="6"/>
  <c r="N9" i="7"/>
  <c r="N9" i="6"/>
  <c r="N5" i="7"/>
  <c r="N5" i="6"/>
  <c r="O20"/>
  <c r="O20" i="7"/>
  <c r="O16" i="6"/>
  <c r="O16" i="7"/>
  <c r="O12"/>
  <c r="O12" i="6"/>
  <c r="O8" i="7"/>
  <c r="O8" i="6"/>
  <c r="O4" i="7"/>
  <c r="O4" i="6"/>
  <c r="P19" i="7"/>
  <c r="P19" i="6"/>
  <c r="P15" i="7"/>
  <c r="P15" i="6"/>
  <c r="P11" i="7"/>
  <c r="P11" i="6"/>
  <c r="P7" i="7"/>
  <c r="P7" i="6"/>
  <c r="P3" i="7"/>
  <c r="P3" i="6"/>
  <c r="Q18"/>
  <c r="Q18" i="7"/>
  <c r="Q14"/>
  <c r="Q14" i="6"/>
  <c r="Q10" i="7"/>
  <c r="Q10" i="6"/>
  <c r="Q6" i="7"/>
  <c r="Q6" i="6"/>
  <c r="R21" i="7"/>
  <c r="R21" i="6"/>
  <c r="R17" i="7"/>
  <c r="R17" i="6"/>
  <c r="R13" i="7"/>
  <c r="R13" i="6"/>
  <c r="R9" i="7"/>
  <c r="R9" i="6"/>
  <c r="R5" i="7"/>
  <c r="R5" i="6"/>
  <c r="S20"/>
  <c r="S20" i="7"/>
  <c r="S16" i="6"/>
  <c r="S16" i="7"/>
  <c r="S12"/>
  <c r="S12" i="6"/>
  <c r="S8" i="7"/>
  <c r="S8" i="6"/>
  <c r="S4" i="7"/>
  <c r="S4" i="6"/>
  <c r="T19" i="7"/>
  <c r="T19" i="6"/>
  <c r="T15" i="7"/>
  <c r="T15" i="6"/>
  <c r="T11" i="7"/>
  <c r="T11" i="6"/>
  <c r="T7" i="7"/>
  <c r="T7" i="6"/>
  <c r="T3" i="7"/>
  <c r="T3" i="6"/>
  <c r="U18"/>
  <c r="U18" i="7"/>
  <c r="U14"/>
  <c r="U14" i="6"/>
  <c r="U10" i="7"/>
  <c r="U10" i="6"/>
  <c r="U6" i="7"/>
  <c r="U6" i="6"/>
  <c r="M15" i="7"/>
  <c r="M15" i="6"/>
  <c r="M11" i="7"/>
  <c r="M11" i="6"/>
  <c r="M7" i="7"/>
  <c r="M7" i="6"/>
  <c r="M3" i="7"/>
  <c r="M3" i="6"/>
  <c r="N18" i="7"/>
  <c r="N18" i="6"/>
  <c r="N14" i="7"/>
  <c r="N14" i="6"/>
  <c r="B15" i="4"/>
  <c r="N10" i="7"/>
  <c r="N10" i="6"/>
  <c r="N6" i="7"/>
  <c r="N6" i="6"/>
  <c r="O21" i="7"/>
  <c r="O21" i="6"/>
  <c r="O17" i="7"/>
  <c r="O17" i="6"/>
  <c r="O13" i="7"/>
  <c r="O13" i="6"/>
  <c r="O9" i="7"/>
  <c r="O9" i="6"/>
  <c r="O5" i="7"/>
  <c r="O5" i="6"/>
  <c r="P20" i="7"/>
  <c r="P20" i="6"/>
  <c r="P16" i="7"/>
  <c r="P16" i="6"/>
  <c r="B17" i="4"/>
  <c r="P12" i="7"/>
  <c r="P12" i="6"/>
  <c r="P8" i="7"/>
  <c r="P8" i="6"/>
  <c r="P4" i="7"/>
  <c r="P4" i="6"/>
  <c r="Q19" i="7"/>
  <c r="Q19" i="6"/>
  <c r="Q15" i="7"/>
  <c r="Q15" i="6"/>
  <c r="Q11" i="7"/>
  <c r="Q11" i="6"/>
  <c r="Q7" i="7"/>
  <c r="Q7" i="6"/>
  <c r="Q3" i="7"/>
  <c r="Q3" i="6"/>
  <c r="R18" i="7"/>
  <c r="R18" i="6"/>
  <c r="B19" i="4"/>
  <c r="R14" i="7"/>
  <c r="R14" i="6"/>
  <c r="R10" i="7"/>
  <c r="R10" i="6"/>
  <c r="R6" i="7"/>
  <c r="R6" i="6"/>
  <c r="S21" i="7"/>
  <c r="S21" i="6"/>
  <c r="S17" i="7"/>
  <c r="S17" i="6"/>
  <c r="S13" i="7"/>
  <c r="S13" i="6"/>
  <c r="S9" i="7"/>
  <c r="S9" i="6"/>
  <c r="S5" i="7"/>
  <c r="S5" i="6"/>
  <c r="T20" i="7"/>
  <c r="T20" i="6"/>
  <c r="B21" i="4"/>
  <c r="T16" i="7"/>
  <c r="T16" i="6"/>
  <c r="T12" i="7"/>
  <c r="T12" i="6"/>
  <c r="T8" i="7"/>
  <c r="T8" i="6"/>
  <c r="T4" i="7"/>
  <c r="T4" i="6"/>
  <c r="U19" i="7"/>
  <c r="U19" i="6"/>
  <c r="U15" i="7"/>
  <c r="U15" i="6"/>
  <c r="U11" i="7"/>
  <c r="U11" i="6"/>
  <c r="U7" i="7"/>
  <c r="U7" i="6"/>
  <c r="U3" i="7"/>
  <c r="U3" i="6"/>
  <c r="L4" i="7"/>
  <c r="L4" i="6"/>
  <c r="L20" i="7"/>
  <c r="L20" i="6"/>
  <c r="K8" i="7"/>
  <c r="K8" i="6"/>
  <c r="K16"/>
  <c r="K16" i="7"/>
  <c r="K20" i="6"/>
  <c r="K20" i="7"/>
  <c r="M19"/>
  <c r="M19" i="6"/>
  <c r="L8" i="7"/>
  <c r="L8" i="6"/>
  <c r="L16" i="7"/>
  <c r="L16" i="6"/>
  <c r="K5" i="7"/>
  <c r="K5" i="6"/>
  <c r="K10" i="7"/>
  <c r="K10" i="6"/>
  <c r="K14" i="7"/>
  <c r="K14" i="6"/>
  <c r="K18"/>
  <c r="K18" i="7"/>
  <c r="J3"/>
  <c r="J3" i="6"/>
  <c r="J7" i="7"/>
  <c r="J7" i="6"/>
  <c r="J11" i="7"/>
  <c r="J11" i="6"/>
  <c r="J15" i="7"/>
  <c r="J15" i="6"/>
  <c r="J19" i="7"/>
  <c r="J19" i="6"/>
  <c r="I4" i="7"/>
  <c r="I4" i="6"/>
  <c r="I8" i="7"/>
  <c r="I8" i="6"/>
  <c r="I12" i="7"/>
  <c r="I12" i="6"/>
  <c r="I16"/>
  <c r="I16" i="7"/>
  <c r="I20" i="6"/>
  <c r="I20" i="7"/>
  <c r="H5"/>
  <c r="H5" i="6"/>
  <c r="H9" i="7"/>
  <c r="H9" i="6"/>
  <c r="H13" i="7"/>
  <c r="H13" i="6"/>
  <c r="H17" i="7"/>
  <c r="H17" i="6"/>
  <c r="H21" i="7"/>
  <c r="H21" i="6"/>
  <c r="G6" i="7"/>
  <c r="G6" i="6"/>
  <c r="G10" i="7"/>
  <c r="G10" i="6"/>
  <c r="G14" i="7"/>
  <c r="G14" i="6"/>
  <c r="G18"/>
  <c r="G18" i="7"/>
  <c r="F3"/>
  <c r="F3" i="6"/>
  <c r="F7" i="7"/>
  <c r="F7" i="6"/>
  <c r="F11" i="7"/>
  <c r="F11" i="6"/>
  <c r="F15" i="7"/>
  <c r="F15" i="6"/>
  <c r="F19" i="7"/>
  <c r="F19" i="6"/>
  <c r="E4" i="7"/>
  <c r="E4" i="6"/>
  <c r="E8" i="7"/>
  <c r="E8" i="6"/>
  <c r="E12" i="7"/>
  <c r="E12" i="6"/>
  <c r="E16"/>
  <c r="E16" i="7"/>
  <c r="E20" i="6"/>
  <c r="E20" i="7"/>
  <c r="D5"/>
  <c r="D5" i="6"/>
  <c r="D9" i="7"/>
  <c r="D9" i="6"/>
  <c r="D13" i="7"/>
  <c r="D13" i="6"/>
  <c r="D17" i="7"/>
  <c r="D17" i="6"/>
  <c r="D21" i="7"/>
  <c r="D21" i="6"/>
  <c r="C6" i="7"/>
  <c r="C6" i="6"/>
  <c r="C10" i="7"/>
  <c r="C10" i="6"/>
  <c r="C14" i="7"/>
  <c r="C14" i="6"/>
  <c r="C18" i="7"/>
  <c r="C18" i="6"/>
  <c r="B3" i="7"/>
  <c r="B3" i="6"/>
  <c r="B7" i="7"/>
  <c r="B7" i="6"/>
  <c r="B11" i="7"/>
  <c r="B11" i="6"/>
  <c r="B15" i="7"/>
  <c r="B15" i="6"/>
  <c r="B19" i="7"/>
  <c r="B19" i="6"/>
  <c r="D2" i="7"/>
  <c r="D2" i="6"/>
  <c r="H2" i="7"/>
  <c r="H2" i="6"/>
  <c r="L2" i="7"/>
  <c r="L2" i="6"/>
  <c r="P2" i="7"/>
  <c r="P2" i="6"/>
  <c r="T2" i="7"/>
  <c r="T2" i="6"/>
  <c r="K21" i="7"/>
  <c r="K21" i="6"/>
  <c r="J14" i="7"/>
  <c r="J14" i="6"/>
  <c r="I3" i="7"/>
  <c r="I3" i="6"/>
  <c r="I11" i="7"/>
  <c r="I11" i="6"/>
  <c r="I17" i="7"/>
  <c r="I17" i="6"/>
  <c r="H6" i="7"/>
  <c r="H6" i="6"/>
  <c r="H14" i="7"/>
  <c r="H14" i="6"/>
  <c r="G3" i="7"/>
  <c r="G3" i="6"/>
  <c r="G9" i="7"/>
  <c r="G9" i="6"/>
  <c r="G17" i="7"/>
  <c r="G17" i="6"/>
  <c r="F4" i="7"/>
  <c r="F4" i="6"/>
  <c r="F10" i="7"/>
  <c r="F10" i="6"/>
  <c r="F18" i="7"/>
  <c r="F18" i="6"/>
  <c r="E7" i="7"/>
  <c r="E7" i="6"/>
  <c r="E13" i="7"/>
  <c r="E13" i="6"/>
  <c r="E21" i="7"/>
  <c r="E21" i="6"/>
  <c r="D10" i="7"/>
  <c r="D10" i="6"/>
  <c r="D16" i="7"/>
  <c r="D16" i="6"/>
  <c r="C5" i="7"/>
  <c r="C5" i="6"/>
  <c r="C11" i="7"/>
  <c r="C11" i="6"/>
  <c r="C19" i="7"/>
  <c r="C19" i="6"/>
  <c r="B6" i="7"/>
  <c r="B6" i="6"/>
  <c r="B14" i="7"/>
  <c r="B14" i="6"/>
  <c r="B20" i="7"/>
  <c r="B20" i="6"/>
  <c r="I2" i="7"/>
  <c r="I2" i="6"/>
  <c r="Q2" i="7"/>
  <c r="Q2" i="6"/>
  <c r="M17" i="7"/>
  <c r="M17" i="6"/>
  <c r="L6" i="7"/>
  <c r="L6" i="6"/>
  <c r="L14" i="7"/>
  <c r="L14" i="6"/>
  <c r="K3" i="7"/>
  <c r="K3" i="6"/>
  <c r="K9" i="7"/>
  <c r="K9" i="6"/>
  <c r="K13" i="7"/>
  <c r="K13" i="6"/>
  <c r="K17" i="7"/>
  <c r="K17" i="6"/>
  <c r="J4" i="7"/>
  <c r="J4" i="6"/>
  <c r="J8" i="7"/>
  <c r="J8" i="6"/>
  <c r="J16" i="7"/>
  <c r="J16" i="6"/>
  <c r="I5" i="7"/>
  <c r="I5" i="6"/>
  <c r="I15" i="7"/>
  <c r="I15" i="6"/>
  <c r="H4" i="7"/>
  <c r="H4" i="6"/>
  <c r="H12" i="7"/>
  <c r="H12" i="6"/>
  <c r="H20" i="7"/>
  <c r="H20" i="6"/>
  <c r="G11" i="7"/>
  <c r="G11" i="6"/>
  <c r="G19" i="7"/>
  <c r="G19" i="6"/>
  <c r="F12" i="7"/>
  <c r="F12" i="6"/>
  <c r="F20" i="7"/>
  <c r="F20" i="6"/>
  <c r="E11" i="7"/>
  <c r="E11" i="6"/>
  <c r="E19" i="7"/>
  <c r="E19" i="6"/>
  <c r="D8" i="7"/>
  <c r="D8" i="6"/>
  <c r="D18" i="7"/>
  <c r="D18" i="6"/>
  <c r="C9" i="7"/>
  <c r="C9" i="6"/>
  <c r="C17" i="7"/>
  <c r="C17" i="6"/>
  <c r="B8" i="7"/>
  <c r="B8" i="6"/>
  <c r="B18" i="7"/>
  <c r="B18" i="6"/>
  <c r="G2" i="7"/>
  <c r="G2" i="6"/>
  <c r="O2" i="7"/>
  <c r="O2" i="6"/>
  <c r="K6" i="7"/>
  <c r="K6" i="6"/>
  <c r="L21" i="7"/>
  <c r="L21" i="6"/>
  <c r="L17" i="7"/>
  <c r="L17" i="6"/>
  <c r="L13" i="7"/>
  <c r="L13" i="6"/>
  <c r="L9" i="7"/>
  <c r="L9" i="6"/>
  <c r="L5" i="7"/>
  <c r="L5" i="6"/>
  <c r="M20"/>
  <c r="M20" i="7"/>
  <c r="M16" i="6"/>
  <c r="M16" i="7"/>
  <c r="M12"/>
  <c r="M12" i="6"/>
  <c r="M8" i="7"/>
  <c r="M8" i="6"/>
  <c r="M4" i="7"/>
  <c r="M4" i="6"/>
  <c r="N19" i="7"/>
  <c r="N19" i="6"/>
  <c r="N15" i="7"/>
  <c r="N15" i="6"/>
  <c r="N11" i="7"/>
  <c r="N11" i="6"/>
  <c r="N7" i="7"/>
  <c r="N7" i="6"/>
  <c r="N3" i="7"/>
  <c r="N3" i="6"/>
  <c r="O18"/>
  <c r="O18" i="7"/>
  <c r="O14"/>
  <c r="O14" i="6"/>
  <c r="O10" i="7"/>
  <c r="O10" i="6"/>
  <c r="O6" i="7"/>
  <c r="O6" i="6"/>
  <c r="P21" i="7"/>
  <c r="P21" i="6"/>
  <c r="P17" i="7"/>
  <c r="P17" i="6"/>
  <c r="P13" i="7"/>
  <c r="P13" i="6"/>
  <c r="P9" i="7"/>
  <c r="P9" i="6"/>
  <c r="P5" i="7"/>
  <c r="P5" i="6"/>
  <c r="Q20"/>
  <c r="Q20" i="7"/>
  <c r="Q16" i="6"/>
  <c r="Q16" i="7"/>
  <c r="Q12"/>
  <c r="Q12" i="6"/>
  <c r="Q8" i="7"/>
  <c r="Q8" i="6"/>
  <c r="Q4" i="7"/>
  <c r="Q4" i="6"/>
  <c r="R19" i="7"/>
  <c r="R19" i="6"/>
  <c r="R15" i="7"/>
  <c r="R15" i="6"/>
  <c r="R11" i="7"/>
  <c r="R11" i="6"/>
  <c r="R7" i="7"/>
  <c r="R7" i="6"/>
  <c r="R3" i="7"/>
  <c r="R3" i="6"/>
  <c r="S18"/>
  <c r="S18" i="7"/>
  <c r="S14"/>
  <c r="S14" i="6"/>
  <c r="S10" i="7"/>
  <c r="S10" i="6"/>
  <c r="S6" i="7"/>
  <c r="S6" i="6"/>
  <c r="T21" i="7"/>
  <c r="T21" i="6"/>
  <c r="T17" i="7"/>
  <c r="T17" i="6"/>
  <c r="T13" i="7"/>
  <c r="T13" i="6"/>
  <c r="T9" i="7"/>
  <c r="T9" i="6"/>
  <c r="T5" i="7"/>
  <c r="T5" i="6"/>
  <c r="U20"/>
  <c r="U20" i="7"/>
  <c r="U16" i="6"/>
  <c r="U16" i="7"/>
  <c r="U12"/>
  <c r="U12" i="6"/>
  <c r="U8" i="7"/>
  <c r="U8" i="6"/>
  <c r="U4" i="7"/>
  <c r="U4" i="6"/>
  <c r="M13" i="7"/>
  <c r="M13" i="6"/>
  <c r="B14" i="4"/>
  <c r="M9" i="7"/>
  <c r="M9" i="6"/>
  <c r="M5" i="7"/>
  <c r="M5" i="6"/>
  <c r="N20" i="7"/>
  <c r="N20" i="6"/>
  <c r="N16" i="7"/>
  <c r="N16" i="6"/>
  <c r="N12" i="7"/>
  <c r="N12" i="6"/>
  <c r="N8" i="7"/>
  <c r="N8" i="6"/>
  <c r="N4" i="7"/>
  <c r="N4" i="6"/>
  <c r="O19" i="7"/>
  <c r="O19" i="6"/>
  <c r="O15" i="7"/>
  <c r="O15" i="6"/>
  <c r="B16" i="4"/>
  <c r="O11" i="7"/>
  <c r="O11" i="6"/>
  <c r="O7" i="7"/>
  <c r="O7" i="6"/>
  <c r="O3" i="7"/>
  <c r="O3" i="6"/>
  <c r="P18" i="7"/>
  <c r="P18" i="6"/>
  <c r="P14" i="7"/>
  <c r="P14" i="6"/>
  <c r="P10" i="7"/>
  <c r="P10" i="6"/>
  <c r="P6" i="7"/>
  <c r="P6" i="6"/>
  <c r="Q21" i="7"/>
  <c r="Q21" i="6"/>
  <c r="Q17" i="7"/>
  <c r="Q17" i="6"/>
  <c r="B18" i="4"/>
  <c r="Q13" i="7"/>
  <c r="Q13" i="6"/>
  <c r="Q9" i="7"/>
  <c r="Q9" i="6"/>
  <c r="Q5" i="7"/>
  <c r="Q5" i="6"/>
  <c r="R20" i="7"/>
  <c r="R20" i="6"/>
  <c r="R16" i="7"/>
  <c r="R16" i="6"/>
  <c r="R12" i="7"/>
  <c r="R12" i="6"/>
  <c r="R8" i="7"/>
  <c r="R8" i="6"/>
  <c r="R4" i="7"/>
  <c r="R4" i="6"/>
  <c r="S19" i="7"/>
  <c r="S19" i="6"/>
  <c r="B20" i="4"/>
  <c r="S15" i="7"/>
  <c r="S15" i="6"/>
  <c r="S11" i="7"/>
  <c r="S11" i="6"/>
  <c r="S7" i="7"/>
  <c r="S7" i="6"/>
  <c r="S3" i="7"/>
  <c r="S3" i="6"/>
  <c r="T18" i="7"/>
  <c r="T18" i="6"/>
  <c r="T14" i="7"/>
  <c r="T14" i="6"/>
  <c r="T10" i="7"/>
  <c r="T10" i="6"/>
  <c r="T6" i="7"/>
  <c r="T6" i="6"/>
  <c r="U21" i="7"/>
  <c r="U21" i="6"/>
  <c r="B22" i="4"/>
  <c r="U17" i="7"/>
  <c r="U17" i="6"/>
  <c r="U13" i="7"/>
  <c r="U13" i="6"/>
  <c r="U9" i="7"/>
  <c r="U9" i="6"/>
  <c r="U5" i="7"/>
  <c r="U5" i="6"/>
</calcChain>
</file>

<file path=xl/connections.xml><?xml version="1.0" encoding="utf-8"?>
<connections xmlns="http://schemas.openxmlformats.org/spreadsheetml/2006/main">
  <connection id="1" name="blosum" type="6" refreshedVersion="3" background="1" saveData="1">
    <textPr codePage="866" sourceFile="C:\Users\Диана\Desktop\blosum.txt" delimited="0" decimal="," thousands=" ">
      <textFields count="24">
        <textField/>
        <textField position="2"/>
        <textField position="5"/>
        <textField position="8"/>
        <textField position="11"/>
        <textField position="14"/>
        <textField position="17"/>
        <textField position="20"/>
        <textField position="23"/>
        <textField position="26"/>
        <textField position="29"/>
        <textField position="32"/>
        <textField position="35"/>
        <textField position="38"/>
        <textField position="41"/>
        <textField position="44"/>
        <textField position="47"/>
        <textField position="50"/>
        <textField position="53"/>
        <textField position="56"/>
        <textField position="59"/>
        <textField position="62"/>
        <textField position="65"/>
        <textField position="68"/>
      </textFields>
    </textPr>
  </connection>
  <connection id="2" name="tab" type="6" refreshedVersion="3" background="1">
    <textPr codePage="866" sourceFile="C:\Users\Диана\Desktop\tab.txt" delimited="0" decimal="," thousands=" ">
      <textFields count="25">
        <textField/>
        <textField position="1"/>
        <textField position="4"/>
        <textField position="7"/>
        <textField position="10"/>
        <textField position="13"/>
        <textField position="16"/>
        <textField position="19"/>
        <textField position="22"/>
        <textField position="25"/>
        <textField position="28"/>
        <textField position="31"/>
        <textField position="34"/>
        <textField position="37"/>
        <textField position="40"/>
        <textField position="43"/>
        <textField position="46"/>
        <textField position="49"/>
        <textField position="52"/>
        <textField position="55"/>
        <textField position="58"/>
        <textField position="61"/>
        <textField position="64"/>
        <textField position="67"/>
        <textField position="70"/>
      </textFields>
    </textPr>
  </connection>
  <connection id="3" name="tab1" type="6" refreshedVersion="3" background="1">
    <textPr codePage="866" sourceFile="C:\Users\Диана\Desktop\tab.txt" delimited="0" decimal="," thousands=" ">
      <textFields count="25">
        <textField type="text"/>
        <textField position="1"/>
        <textField position="4"/>
        <textField position="7"/>
        <textField position="10"/>
        <textField position="13"/>
        <textField position="16"/>
        <textField position="19"/>
        <textField position="22"/>
        <textField position="25"/>
        <textField position="28"/>
        <textField position="31"/>
        <textField position="34"/>
        <textField position="37"/>
        <textField position="40"/>
        <textField position="43"/>
        <textField position="46"/>
        <textField position="49"/>
        <textField position="52"/>
        <textField position="55"/>
        <textField position="58"/>
        <textField position="61"/>
        <textField position="64"/>
        <textField position="67"/>
        <textField position="70"/>
      </textFields>
    </textPr>
  </connection>
  <connection id="4" name="tab2" type="6" refreshedVersion="3" background="1">
    <textPr codePage="866" sourceFile="C:\Users\Диана\Desktop\tab.txt" delimited="0" decimal="," thousands=" ">
      <textFields count="25">
        <textField type="DMY"/>
        <textField position="1"/>
        <textField position="4"/>
        <textField position="7"/>
        <textField position="10"/>
        <textField position="13"/>
        <textField position="16"/>
        <textField position="19"/>
        <textField position="22"/>
        <textField position="25"/>
        <textField position="28"/>
        <textField position="31"/>
        <textField position="34"/>
        <textField position="37"/>
        <textField position="40"/>
        <textField position="43"/>
        <textField position="46"/>
        <textField position="49"/>
        <textField position="52"/>
        <textField position="55"/>
        <textField position="58"/>
        <textField position="61"/>
        <textField position="64"/>
        <textField position="67"/>
        <textField position="70"/>
      </textFields>
    </textPr>
  </connection>
  <connection id="5" name="Подключение" type="4" refreshedVersion="3" background="1" saveData="1">
    <webPr sourceData="1" parsePre="1" consecutive="1" xl2000="1" url="http://kodomo.fbb.msu.ru/FBB/year_12/term2/pairs_all_blocks.txt"/>
  </connection>
  <connection id="6" name="Подключение1" type="4" refreshedVersion="3" background="1" saveData="1">
    <webPr sourceData="1" parsePre="1" consecutive="1" xl2000="1" url="http://kodomo.fbb.msu.ru/FBB/year_12/term2/pairs_all_blocks.txt"/>
  </connection>
  <connection id="7" name="Подключение2" type="4" refreshedVersion="3" background="1" saveData="1">
    <webPr sourceData="1" parsePre="1" consecutive="1" xl2000="1" url="http://kodomo.fbb.msu.ru/FBB/year_12/term2/pairs_all_blocks.txt"/>
  </connection>
  <connection id="8" name="Подключение3" type="4" refreshedVersion="3" background="1">
    <webPr sourceData="1" parsePre="1" consecutive="1" xl2000="1" url="http://kodomo.fbb.msu.ru/FBB/year_12/term2/blosum62.bla"/>
  </connection>
</connections>
</file>

<file path=xl/sharedStrings.xml><?xml version="1.0" encoding="utf-8"?>
<sst xmlns="http://schemas.openxmlformats.org/spreadsheetml/2006/main" count="396" uniqueCount="41">
  <si>
    <t>A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</si>
  <si>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</si>
  <si>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</si>
  <si>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</si>
  <si>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</si>
  <si>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</si>
  <si>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</si>
  <si>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</si>
  <si>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</si>
  <si>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</si>
  <si>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</si>
  <si>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</si>
  <si>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</si>
  <si>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</si>
  <si>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</si>
  <si>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</si>
  <si>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</si>
  <si>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</si>
  <si>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W</t>
  </si>
  <si>
    <t>Y</t>
  </si>
  <si>
    <t>Сумма встречаемости всех пар аминокислот:</t>
  </si>
  <si>
    <t>Наблюдаемая частота встречаемости каждой аминокислоты (Pi)</t>
  </si>
  <si>
    <t>B</t>
  </si>
  <si>
    <t>Z</t>
  </si>
  <si>
    <t>X</t>
  </si>
  <si>
    <t>*</t>
  </si>
  <si>
    <t>Matrix</t>
  </si>
  <si>
    <t>BLOSUM62</t>
  </si>
  <si>
    <t>PHAT_T75_B73</t>
  </si>
  <si>
    <t>Cравнение величин для замены серина</t>
  </si>
  <si>
    <t>1. В востановленной матрице и в матрице BLOSUM62 вес замены серина на самого себя равен 4, в отличие от матрицы PHAT_T75_B73, в которой этот вес равен 6.</t>
  </si>
  <si>
    <t xml:space="preserve">2. Серин - это гидрофильная незаряженная аминокислота. Близкими ей по химическим свойствам являются треонин(Thr, t), цистеин(Cys, C), </t>
  </si>
  <si>
    <t>аспарагин(Asn, N) и глутамин(Gln, Q). Значения для треонина и аспарагина в матрицах BLOSUM62 и PHAT одинаковы, что нельзя сказать о </t>
  </si>
  <si>
    <t>восстановленной матрице, в которой эти значения отличаются на несколько единиц. Что касается цистеина, то величина замены серина на него для </t>
  </si>
  <si>
    <t>разных матриц различна. Для восстановленной матрицы это значение равно 0, для BLOSUM62 -1, а для PHAT 1. Для глутамина вес замены равен -1 в восстановленной матрице и в PHAT, а в BLOSUM62 это величина равно нулю.</t>
  </si>
  <si>
    <t>значение, кроме аланина и глицина. Рассмотрим фенилаланин, это гидрофобная ароматическая аминокислота. Значение замены для трех матриц </t>
  </si>
  <si>
    <t>равно -2. Это значит, что вероятность замены гидрофильной аминокислоты на гидрофобную довольно низкая. Рассмотрим лизин, это </t>
  </si>
  <si>
    <t>гидрофильная положительно заряженная аминокислота, в отличие от незаряженного серина. Для восстановленной матрицы вес замены равен -1, </t>
  </si>
  <si>
    <t>для BLOSUM62 - 0, а для PHAT 5. Это означает, что замена в мембранных белках происходит довольно часто.</t>
  </si>
  <si>
    <t>3. Изучая таблицу,  можно заметить, что вес замен серина на аминокислоты других функциональных групп почти всегда принимает отрицательно </t>
  </si>
  <si>
    <t>-1</t>
  </si>
</sst>
</file>

<file path=xl/styles.xml><?xml version="1.0" encoding="utf-8"?>
<styleSheet xmlns="http://schemas.openxmlformats.org/spreadsheetml/2006/main">
  <numFmts count="1">
    <numFmt numFmtId="164" formatCode="0.000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vertical="center" wrapText="1"/>
    </xf>
    <xf numFmtId="1" fontId="0" fillId="0" borderId="0" xfId="0" applyNumberFormat="1" applyBorder="1"/>
    <xf numFmtId="164" fontId="0" fillId="0" borderId="0" xfId="0" applyNumberFormat="1" applyFill="1" applyBorder="1" applyAlignment="1">
      <alignment wrapText="1"/>
    </xf>
    <xf numFmtId="1" fontId="0" fillId="0" borderId="0" xfId="0" applyNumberFormat="1"/>
    <xf numFmtId="1" fontId="0" fillId="0" borderId="0" xfId="0" applyNumberFormat="1" applyBorder="1" applyAlignment="1">
      <alignment horizontal="center" vertical="center"/>
    </xf>
    <xf numFmtId="0" fontId="0" fillId="2" borderId="0" xfId="0" applyFill="1"/>
    <xf numFmtId="164" fontId="0" fillId="3" borderId="0" xfId="0" applyNumberFormat="1" applyFill="1"/>
    <xf numFmtId="164" fontId="0" fillId="3" borderId="0" xfId="0" applyNumberFormat="1" applyFill="1" applyBorder="1"/>
    <xf numFmtId="0" fontId="1" fillId="0" borderId="0" xfId="0" applyFont="1"/>
    <xf numFmtId="0" fontId="0" fillId="3" borderId="0" xfId="0" applyFill="1"/>
    <xf numFmtId="49" fontId="0" fillId="0" borderId="0" xfId="0" applyNumberForma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pairs_all_blocks" connectionId="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losu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opLeftCell="A4" workbookViewId="0">
      <selection activeCell="D16" sqref="D16"/>
    </sheetView>
  </sheetViews>
  <sheetFormatPr defaultRowHeight="15"/>
  <cols>
    <col min="1" max="1" width="2.85546875" bestFit="1" customWidth="1"/>
    <col min="2" max="2" width="11" bestFit="1" customWidth="1"/>
    <col min="3" max="3" width="10" bestFit="1" customWidth="1"/>
    <col min="4" max="7" width="11" bestFit="1" customWidth="1"/>
    <col min="8" max="8" width="10" bestFit="1" customWidth="1"/>
    <col min="9" max="9" width="11" bestFit="1" customWidth="1"/>
    <col min="10" max="10" width="10" bestFit="1" customWidth="1"/>
    <col min="11" max="11" width="11" bestFit="1" customWidth="1"/>
    <col min="12" max="13" width="10" bestFit="1" customWidth="1"/>
    <col min="14" max="14" width="11" bestFit="1" customWidth="1"/>
    <col min="15" max="15" width="10" bestFit="1" customWidth="1"/>
    <col min="16" max="19" width="11" bestFit="1" customWidth="1"/>
    <col min="20" max="21" width="10" bestFit="1" customWidth="1"/>
  </cols>
  <sheetData>
    <row r="1" spans="1:2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3" spans="1:21">
      <c r="A3" t="s">
        <v>0</v>
      </c>
      <c r="B3">
        <v>2255382565</v>
      </c>
      <c r="C3">
        <v>253734578</v>
      </c>
      <c r="D3">
        <v>314855336</v>
      </c>
      <c r="E3">
        <v>447585789</v>
      </c>
      <c r="F3">
        <v>271156913</v>
      </c>
      <c r="G3">
        <v>1123112521</v>
      </c>
      <c r="H3">
        <v>175897338</v>
      </c>
      <c r="I3">
        <v>541443367</v>
      </c>
      <c r="J3">
        <v>346685913</v>
      </c>
      <c r="K3">
        <v>778618376</v>
      </c>
      <c r="L3">
        <v>246569064</v>
      </c>
      <c r="M3">
        <v>312466156</v>
      </c>
      <c r="N3">
        <v>386302051</v>
      </c>
      <c r="O3">
        <v>299010468</v>
      </c>
      <c r="P3">
        <v>415128941</v>
      </c>
      <c r="Q3">
        <v>1052885679</v>
      </c>
      <c r="R3">
        <v>676034882</v>
      </c>
      <c r="S3">
        <v>921014303</v>
      </c>
      <c r="T3">
        <v>92672741</v>
      </c>
      <c r="U3">
        <v>198456290</v>
      </c>
    </row>
    <row r="4" spans="1:21">
      <c r="A4" t="s">
        <v>1</v>
      </c>
      <c r="B4">
        <v>253734578</v>
      </c>
      <c r="C4">
        <v>510551408</v>
      </c>
      <c r="D4">
        <v>33830249</v>
      </c>
      <c r="E4">
        <v>34436292</v>
      </c>
      <c r="F4">
        <v>57189545</v>
      </c>
      <c r="G4">
        <v>96704482</v>
      </c>
      <c r="H4">
        <v>29836897</v>
      </c>
      <c r="I4">
        <v>99246438</v>
      </c>
      <c r="J4">
        <v>32476785</v>
      </c>
      <c r="K4">
        <v>143331672</v>
      </c>
      <c r="L4">
        <v>48048117</v>
      </c>
      <c r="M4">
        <v>58872487</v>
      </c>
      <c r="N4">
        <v>31484239</v>
      </c>
      <c r="O4">
        <v>26435301</v>
      </c>
      <c r="P4">
        <v>45986568</v>
      </c>
      <c r="Q4">
        <v>130593528</v>
      </c>
      <c r="R4">
        <v>95354783</v>
      </c>
      <c r="S4">
        <v>186665386</v>
      </c>
      <c r="T4">
        <v>16237560</v>
      </c>
      <c r="U4">
        <v>47804635</v>
      </c>
    </row>
    <row r="5" spans="1:21">
      <c r="A5" t="s">
        <v>2</v>
      </c>
      <c r="B5">
        <v>314855336</v>
      </c>
      <c r="C5">
        <v>33830249</v>
      </c>
      <c r="D5">
        <v>1509782970</v>
      </c>
      <c r="E5">
        <v>694608826</v>
      </c>
      <c r="F5">
        <v>72279015</v>
      </c>
      <c r="G5">
        <v>366100738</v>
      </c>
      <c r="H5">
        <v>134331087</v>
      </c>
      <c r="I5">
        <v>123134329</v>
      </c>
      <c r="J5">
        <v>268216005</v>
      </c>
      <c r="K5">
        <v>182472459</v>
      </c>
      <c r="L5">
        <v>48798716</v>
      </c>
      <c r="M5">
        <v>440480712</v>
      </c>
      <c r="N5">
        <v>181924159</v>
      </c>
      <c r="O5">
        <v>205582488</v>
      </c>
      <c r="P5">
        <v>230626011</v>
      </c>
      <c r="Q5">
        <v>342810376</v>
      </c>
      <c r="R5">
        <v>250683299</v>
      </c>
      <c r="S5">
        <v>154636540</v>
      </c>
      <c r="T5">
        <v>32035970</v>
      </c>
      <c r="U5">
        <v>93427266</v>
      </c>
    </row>
    <row r="6" spans="1:21">
      <c r="A6" t="s">
        <v>3</v>
      </c>
      <c r="B6">
        <v>447585789</v>
      </c>
      <c r="C6">
        <v>34436292</v>
      </c>
      <c r="D6">
        <v>694608826</v>
      </c>
      <c r="E6">
        <v>1250313300</v>
      </c>
      <c r="F6">
        <v>91055023</v>
      </c>
      <c r="G6">
        <v>286766381</v>
      </c>
      <c r="H6">
        <v>124896496</v>
      </c>
      <c r="I6">
        <v>177967693</v>
      </c>
      <c r="J6">
        <v>407513472</v>
      </c>
      <c r="K6">
        <v>268641767</v>
      </c>
      <c r="L6">
        <v>79867915</v>
      </c>
      <c r="M6">
        <v>242054686</v>
      </c>
      <c r="N6">
        <v>193995948</v>
      </c>
      <c r="O6">
        <v>383820485</v>
      </c>
      <c r="P6">
        <v>364685781</v>
      </c>
      <c r="Q6">
        <v>339107515</v>
      </c>
      <c r="R6">
        <v>291066503</v>
      </c>
      <c r="S6">
        <v>246274848</v>
      </c>
      <c r="T6">
        <v>32193553</v>
      </c>
      <c r="U6">
        <v>101917735</v>
      </c>
    </row>
    <row r="7" spans="1:21">
      <c r="A7" t="s">
        <v>4</v>
      </c>
      <c r="B7">
        <v>271156913</v>
      </c>
      <c r="C7">
        <v>57189545</v>
      </c>
      <c r="D7">
        <v>72279015</v>
      </c>
      <c r="E7">
        <v>91055023</v>
      </c>
      <c r="F7">
        <v>1023500123</v>
      </c>
      <c r="G7">
        <v>164704965</v>
      </c>
      <c r="H7">
        <v>101322358</v>
      </c>
      <c r="I7">
        <v>431621437</v>
      </c>
      <c r="J7">
        <v>89051897</v>
      </c>
      <c r="K7">
        <v>830674521</v>
      </c>
      <c r="L7">
        <v>176263872</v>
      </c>
      <c r="M7">
        <v>96100000</v>
      </c>
      <c r="N7">
        <v>88714485</v>
      </c>
      <c r="O7">
        <v>83167172</v>
      </c>
      <c r="P7">
        <v>127170100</v>
      </c>
      <c r="Q7">
        <v>177347043</v>
      </c>
      <c r="R7">
        <v>172895896</v>
      </c>
      <c r="S7">
        <v>385196651</v>
      </c>
      <c r="T7">
        <v>129899534</v>
      </c>
      <c r="U7">
        <v>518667303</v>
      </c>
    </row>
    <row r="8" spans="1:21">
      <c r="A8" t="s">
        <v>5</v>
      </c>
      <c r="B8">
        <v>1123112521</v>
      </c>
      <c r="C8">
        <v>96704482</v>
      </c>
      <c r="D8">
        <v>366100738</v>
      </c>
      <c r="E8">
        <v>286766381</v>
      </c>
      <c r="F8">
        <v>164704965</v>
      </c>
      <c r="G8">
        <v>3707501488</v>
      </c>
      <c r="H8">
        <v>139310659</v>
      </c>
      <c r="I8">
        <v>218232652</v>
      </c>
      <c r="J8">
        <v>290940095</v>
      </c>
      <c r="K8">
        <v>337517395</v>
      </c>
      <c r="L8">
        <v>115494000</v>
      </c>
      <c r="M8">
        <v>391930251</v>
      </c>
      <c r="N8">
        <v>255900557</v>
      </c>
      <c r="O8">
        <v>205762929</v>
      </c>
      <c r="P8">
        <v>310371861</v>
      </c>
      <c r="Q8">
        <v>651996900</v>
      </c>
      <c r="R8">
        <v>340724221</v>
      </c>
      <c r="S8">
        <v>323270283</v>
      </c>
      <c r="T8">
        <v>68369121</v>
      </c>
      <c r="U8">
        <v>139579555</v>
      </c>
    </row>
    <row r="9" spans="1:21">
      <c r="A9" t="s">
        <v>6</v>
      </c>
      <c r="B9">
        <v>175897338</v>
      </c>
      <c r="C9">
        <v>29836897</v>
      </c>
      <c r="D9">
        <v>134331087</v>
      </c>
      <c r="E9">
        <v>124896496</v>
      </c>
      <c r="F9">
        <v>101322358</v>
      </c>
      <c r="G9">
        <v>139310659</v>
      </c>
      <c r="H9">
        <v>651290610</v>
      </c>
      <c r="I9">
        <v>104796833</v>
      </c>
      <c r="J9">
        <v>128114519</v>
      </c>
      <c r="K9">
        <v>148782477</v>
      </c>
      <c r="L9">
        <v>45420508</v>
      </c>
      <c r="M9">
        <v>192728313</v>
      </c>
      <c r="N9">
        <v>79819840</v>
      </c>
      <c r="O9">
        <v>143470900</v>
      </c>
      <c r="P9">
        <v>182264851</v>
      </c>
      <c r="Q9">
        <v>145911614</v>
      </c>
      <c r="R9">
        <v>113494217</v>
      </c>
      <c r="S9">
        <v>117772031</v>
      </c>
      <c r="T9">
        <v>30138849</v>
      </c>
      <c r="U9">
        <v>175693191</v>
      </c>
    </row>
    <row r="10" spans="1:21">
      <c r="A10" t="s">
        <v>7</v>
      </c>
      <c r="B10">
        <v>541443367</v>
      </c>
      <c r="C10">
        <v>99246438</v>
      </c>
      <c r="D10">
        <v>123134329</v>
      </c>
      <c r="E10">
        <v>177967693</v>
      </c>
      <c r="F10">
        <v>431621437</v>
      </c>
      <c r="G10">
        <v>218232652</v>
      </c>
      <c r="H10">
        <v>104796833</v>
      </c>
      <c r="I10">
        <v>1373095439</v>
      </c>
      <c r="J10">
        <v>173559963</v>
      </c>
      <c r="K10">
        <v>1744151166</v>
      </c>
      <c r="L10">
        <v>353348647</v>
      </c>
      <c r="M10">
        <v>158292962</v>
      </c>
      <c r="N10">
        <v>153341466</v>
      </c>
      <c r="O10">
        <v>150377053</v>
      </c>
      <c r="P10">
        <v>217725802</v>
      </c>
      <c r="Q10">
        <v>254189991</v>
      </c>
      <c r="R10">
        <v>405430368</v>
      </c>
      <c r="S10">
        <v>1886624016</v>
      </c>
      <c r="T10">
        <v>69337089</v>
      </c>
      <c r="U10">
        <v>220105484</v>
      </c>
    </row>
    <row r="11" spans="1:21">
      <c r="A11" t="s">
        <v>8</v>
      </c>
      <c r="B11">
        <v>346685913</v>
      </c>
      <c r="C11">
        <v>32476785</v>
      </c>
      <c r="D11">
        <v>268216005</v>
      </c>
      <c r="E11">
        <v>407513472</v>
      </c>
      <c r="F11">
        <v>89051897</v>
      </c>
      <c r="G11">
        <v>290940095</v>
      </c>
      <c r="H11">
        <v>128114519</v>
      </c>
      <c r="I11">
        <v>173559963</v>
      </c>
      <c r="J11">
        <v>978745688</v>
      </c>
      <c r="K11">
        <v>274387401</v>
      </c>
      <c r="L11">
        <v>80920358</v>
      </c>
      <c r="M11">
        <v>254958861</v>
      </c>
      <c r="N11">
        <v>174555298</v>
      </c>
      <c r="O11">
        <v>302006184</v>
      </c>
      <c r="P11">
        <v>777566232</v>
      </c>
      <c r="Q11">
        <v>276830966</v>
      </c>
      <c r="R11">
        <v>251016365</v>
      </c>
      <c r="S11">
        <v>212875993</v>
      </c>
      <c r="T11">
        <v>38545651</v>
      </c>
      <c r="U11">
        <v>96956288</v>
      </c>
    </row>
    <row r="12" spans="1:21">
      <c r="A12" t="s">
        <v>9</v>
      </c>
      <c r="B12">
        <v>778618376</v>
      </c>
      <c r="C12">
        <v>143331672</v>
      </c>
      <c r="D12">
        <v>182472459</v>
      </c>
      <c r="E12">
        <v>268641767</v>
      </c>
      <c r="F12">
        <v>830674521</v>
      </c>
      <c r="G12">
        <v>337517395</v>
      </c>
      <c r="H12">
        <v>148782477</v>
      </c>
      <c r="I12">
        <v>1744151166</v>
      </c>
      <c r="J12">
        <v>274387401</v>
      </c>
      <c r="K12">
        <v>2731456563</v>
      </c>
      <c r="L12">
        <v>703910697</v>
      </c>
      <c r="M12">
        <v>207877103</v>
      </c>
      <c r="N12">
        <v>223366307</v>
      </c>
      <c r="O12">
        <v>243856746</v>
      </c>
      <c r="P12">
        <v>374289206</v>
      </c>
      <c r="Q12">
        <v>361409446</v>
      </c>
      <c r="R12">
        <v>474036309</v>
      </c>
      <c r="S12">
        <v>1449932718</v>
      </c>
      <c r="T12">
        <v>146909981</v>
      </c>
      <c r="U12">
        <v>328107989</v>
      </c>
    </row>
    <row r="13" spans="1:21">
      <c r="A13" t="s">
        <v>10</v>
      </c>
      <c r="B13">
        <v>246569064</v>
      </c>
      <c r="C13">
        <v>48048117</v>
      </c>
      <c r="D13">
        <v>48798716</v>
      </c>
      <c r="E13">
        <v>79867915</v>
      </c>
      <c r="F13">
        <v>176263872</v>
      </c>
      <c r="G13">
        <v>115494000</v>
      </c>
      <c r="H13">
        <v>45420508</v>
      </c>
      <c r="I13">
        <v>353348647</v>
      </c>
      <c r="J13">
        <v>80920358</v>
      </c>
      <c r="K13">
        <v>703910697</v>
      </c>
      <c r="L13">
        <v>331645955</v>
      </c>
      <c r="M13">
        <v>64536430</v>
      </c>
      <c r="N13">
        <v>55903980</v>
      </c>
      <c r="O13">
        <v>88550703</v>
      </c>
      <c r="P13">
        <v>95520475</v>
      </c>
      <c r="Q13">
        <v>117034164</v>
      </c>
      <c r="R13">
        <v>147185400</v>
      </c>
      <c r="S13">
        <v>289559794</v>
      </c>
      <c r="T13">
        <v>33261103</v>
      </c>
      <c r="U13">
        <v>87399371</v>
      </c>
    </row>
    <row r="14" spans="1:21">
      <c r="A14" t="s">
        <v>11</v>
      </c>
      <c r="B14">
        <v>312466156</v>
      </c>
      <c r="C14">
        <v>58872487</v>
      </c>
      <c r="D14">
        <v>440480712</v>
      </c>
      <c r="E14">
        <v>242054686</v>
      </c>
      <c r="F14">
        <v>96100000</v>
      </c>
      <c r="G14">
        <v>391930251</v>
      </c>
      <c r="H14">
        <v>192728313</v>
      </c>
      <c r="I14">
        <v>158292962</v>
      </c>
      <c r="J14">
        <v>254958861</v>
      </c>
      <c r="K14">
        <v>207877103</v>
      </c>
      <c r="L14">
        <v>64536430</v>
      </c>
      <c r="M14">
        <v>921535289</v>
      </c>
      <c r="N14">
        <v>129531991</v>
      </c>
      <c r="O14">
        <v>170095585</v>
      </c>
      <c r="P14">
        <v>240782767</v>
      </c>
      <c r="Q14">
        <v>383017486</v>
      </c>
      <c r="R14">
        <v>289343915</v>
      </c>
      <c r="S14">
        <v>201077837</v>
      </c>
      <c r="T14">
        <v>28667060</v>
      </c>
      <c r="U14">
        <v>113042103</v>
      </c>
    </row>
    <row r="15" spans="1:21">
      <c r="A15" t="s">
        <v>12</v>
      </c>
      <c r="B15">
        <v>386302051</v>
      </c>
      <c r="C15">
        <v>31484239</v>
      </c>
      <c r="D15">
        <v>181924159</v>
      </c>
      <c r="E15">
        <v>193995948</v>
      </c>
      <c r="F15">
        <v>88714485</v>
      </c>
      <c r="G15">
        <v>255900557</v>
      </c>
      <c r="H15">
        <v>79819840</v>
      </c>
      <c r="I15">
        <v>153341466</v>
      </c>
      <c r="J15">
        <v>174555298</v>
      </c>
      <c r="K15">
        <v>223366307</v>
      </c>
      <c r="L15">
        <v>55903980</v>
      </c>
      <c r="M15">
        <v>129531991</v>
      </c>
      <c r="N15">
        <v>1479680219</v>
      </c>
      <c r="O15">
        <v>119375144</v>
      </c>
      <c r="P15">
        <v>205624946</v>
      </c>
      <c r="Q15">
        <v>281247978</v>
      </c>
      <c r="R15">
        <v>199361832</v>
      </c>
      <c r="S15">
        <v>207740277</v>
      </c>
      <c r="T15">
        <v>30061940</v>
      </c>
      <c r="U15">
        <v>72324195</v>
      </c>
    </row>
    <row r="16" spans="1:21">
      <c r="A16" t="s">
        <v>13</v>
      </c>
      <c r="B16">
        <v>299010468</v>
      </c>
      <c r="C16">
        <v>26435301</v>
      </c>
      <c r="D16">
        <v>205582488</v>
      </c>
      <c r="E16">
        <v>383820485</v>
      </c>
      <c r="F16">
        <v>83167172</v>
      </c>
      <c r="G16">
        <v>205762929</v>
      </c>
      <c r="H16">
        <v>143470900</v>
      </c>
      <c r="I16">
        <v>150377053</v>
      </c>
      <c r="J16">
        <v>302006184</v>
      </c>
      <c r="K16">
        <v>243856746</v>
      </c>
      <c r="L16">
        <v>88550703</v>
      </c>
      <c r="M16">
        <v>170095585</v>
      </c>
      <c r="N16">
        <v>119375144</v>
      </c>
      <c r="O16">
        <v>525179105</v>
      </c>
      <c r="P16">
        <v>341531204</v>
      </c>
      <c r="Q16">
        <v>215116054</v>
      </c>
      <c r="R16">
        <v>185373741</v>
      </c>
      <c r="S16">
        <v>169211771</v>
      </c>
      <c r="T16">
        <v>28333212</v>
      </c>
      <c r="U16">
        <v>83656147</v>
      </c>
    </row>
    <row r="17" spans="1:21">
      <c r="A17" t="s">
        <v>14</v>
      </c>
      <c r="B17">
        <v>415128941</v>
      </c>
      <c r="C17">
        <v>45986568</v>
      </c>
      <c r="D17">
        <v>230626011</v>
      </c>
      <c r="E17">
        <v>364685781</v>
      </c>
      <c r="F17">
        <v>127170100</v>
      </c>
      <c r="G17">
        <v>310371861</v>
      </c>
      <c r="H17">
        <v>182264851</v>
      </c>
      <c r="I17">
        <v>217725802</v>
      </c>
      <c r="J17">
        <v>777566232</v>
      </c>
      <c r="K17">
        <v>374289206</v>
      </c>
      <c r="L17">
        <v>95520475</v>
      </c>
      <c r="M17">
        <v>240782767</v>
      </c>
      <c r="N17">
        <v>205624946</v>
      </c>
      <c r="O17">
        <v>341531204</v>
      </c>
      <c r="P17">
        <v>1361305060</v>
      </c>
      <c r="Q17">
        <v>310219210</v>
      </c>
      <c r="R17">
        <v>291931330</v>
      </c>
      <c r="S17">
        <v>251558860</v>
      </c>
      <c r="T17">
        <v>63386920</v>
      </c>
      <c r="U17">
        <v>141625405</v>
      </c>
    </row>
    <row r="18" spans="1:21">
      <c r="A18" t="s">
        <v>15</v>
      </c>
      <c r="B18">
        <v>1052885679</v>
      </c>
      <c r="C18">
        <v>130593528</v>
      </c>
      <c r="D18">
        <v>342810376</v>
      </c>
      <c r="E18">
        <v>339107515</v>
      </c>
      <c r="F18">
        <v>177347043</v>
      </c>
      <c r="G18">
        <v>651996900</v>
      </c>
      <c r="H18">
        <v>145911614</v>
      </c>
      <c r="I18">
        <v>254189991</v>
      </c>
      <c r="J18">
        <v>276830966</v>
      </c>
      <c r="K18">
        <v>361409446</v>
      </c>
      <c r="L18">
        <v>117034164</v>
      </c>
      <c r="M18">
        <v>383017486</v>
      </c>
      <c r="N18">
        <v>281247978</v>
      </c>
      <c r="O18">
        <v>215116054</v>
      </c>
      <c r="P18">
        <v>310219210</v>
      </c>
      <c r="Q18">
        <v>1170304871</v>
      </c>
      <c r="R18">
        <v>819817195</v>
      </c>
      <c r="S18">
        <v>354760359</v>
      </c>
      <c r="T18">
        <v>51252194</v>
      </c>
      <c r="U18">
        <v>146839495</v>
      </c>
    </row>
    <row r="19" spans="1:21">
      <c r="A19" t="s">
        <v>16</v>
      </c>
      <c r="B19">
        <v>676034882</v>
      </c>
      <c r="C19">
        <v>95354783</v>
      </c>
      <c r="D19">
        <v>250683299</v>
      </c>
      <c r="E19">
        <v>291066503</v>
      </c>
      <c r="F19">
        <v>172895896</v>
      </c>
      <c r="G19">
        <v>340724221</v>
      </c>
      <c r="H19">
        <v>113494217</v>
      </c>
      <c r="I19">
        <v>405430368</v>
      </c>
      <c r="J19">
        <v>251016365</v>
      </c>
      <c r="K19">
        <v>474036309</v>
      </c>
      <c r="L19">
        <v>147185400</v>
      </c>
      <c r="M19">
        <v>289343915</v>
      </c>
      <c r="N19">
        <v>199361832</v>
      </c>
      <c r="O19">
        <v>185373741</v>
      </c>
      <c r="P19">
        <v>291931330</v>
      </c>
      <c r="Q19">
        <v>819817195</v>
      </c>
      <c r="R19">
        <v>1184259920</v>
      </c>
      <c r="S19">
        <v>564519773</v>
      </c>
      <c r="T19">
        <v>48368337</v>
      </c>
      <c r="U19">
        <v>126871527</v>
      </c>
    </row>
    <row r="20" spans="1:21">
      <c r="A20" t="s">
        <v>17</v>
      </c>
      <c r="B20">
        <v>921014303</v>
      </c>
      <c r="C20">
        <v>186665386</v>
      </c>
      <c r="D20">
        <v>154636540</v>
      </c>
      <c r="E20">
        <v>246274848</v>
      </c>
      <c r="F20">
        <v>385196651</v>
      </c>
      <c r="G20">
        <v>323270283</v>
      </c>
      <c r="H20">
        <v>117772031</v>
      </c>
      <c r="I20">
        <v>1886624016</v>
      </c>
      <c r="J20">
        <v>212875993</v>
      </c>
      <c r="K20">
        <v>1449932718</v>
      </c>
      <c r="L20">
        <v>289559794</v>
      </c>
      <c r="M20">
        <v>201077837</v>
      </c>
      <c r="N20">
        <v>207740277</v>
      </c>
      <c r="O20">
        <v>169211771</v>
      </c>
      <c r="P20">
        <v>251558860</v>
      </c>
      <c r="Q20">
        <v>354760359</v>
      </c>
      <c r="R20">
        <v>564519773</v>
      </c>
      <c r="S20">
        <v>1658770789</v>
      </c>
      <c r="T20">
        <v>70813868</v>
      </c>
      <c r="U20">
        <v>214587129</v>
      </c>
    </row>
    <row r="21" spans="1:21">
      <c r="A21" t="s">
        <v>18</v>
      </c>
      <c r="B21">
        <v>92672741</v>
      </c>
      <c r="C21">
        <v>16237560</v>
      </c>
      <c r="D21">
        <v>32035970</v>
      </c>
      <c r="E21">
        <v>32193553</v>
      </c>
      <c r="F21">
        <v>129899534</v>
      </c>
      <c r="G21">
        <v>68369121</v>
      </c>
      <c r="H21">
        <v>30138849</v>
      </c>
      <c r="I21">
        <v>69337089</v>
      </c>
      <c r="J21">
        <v>38545651</v>
      </c>
      <c r="K21">
        <v>146909981</v>
      </c>
      <c r="L21">
        <v>33261103</v>
      </c>
      <c r="M21">
        <v>28667060</v>
      </c>
      <c r="N21">
        <v>30061940</v>
      </c>
      <c r="O21">
        <v>28333212</v>
      </c>
      <c r="P21">
        <v>63386920</v>
      </c>
      <c r="Q21">
        <v>51252194</v>
      </c>
      <c r="R21">
        <v>48368337</v>
      </c>
      <c r="S21">
        <v>70813868</v>
      </c>
      <c r="T21">
        <v>363378915</v>
      </c>
      <c r="U21">
        <v>125460139</v>
      </c>
    </row>
    <row r="22" spans="1:21">
      <c r="A22" t="s">
        <v>19</v>
      </c>
      <c r="B22">
        <v>198456290</v>
      </c>
      <c r="C22">
        <v>47804635</v>
      </c>
      <c r="D22">
        <v>93427266</v>
      </c>
      <c r="E22">
        <v>101917735</v>
      </c>
      <c r="F22">
        <v>518667303</v>
      </c>
      <c r="G22">
        <v>139579555</v>
      </c>
      <c r="H22">
        <v>175693191</v>
      </c>
      <c r="I22">
        <v>220105484</v>
      </c>
      <c r="J22">
        <v>96956288</v>
      </c>
      <c r="K22">
        <v>328107989</v>
      </c>
      <c r="L22">
        <v>87399371</v>
      </c>
      <c r="M22">
        <v>113042103</v>
      </c>
      <c r="N22">
        <v>72324195</v>
      </c>
      <c r="O22">
        <v>83656147</v>
      </c>
      <c r="P22">
        <v>141625405</v>
      </c>
      <c r="Q22">
        <v>146839495</v>
      </c>
      <c r="R22">
        <v>126871527</v>
      </c>
      <c r="S22">
        <v>214587129</v>
      </c>
      <c r="T22">
        <v>125460139</v>
      </c>
      <c r="U22">
        <v>890171911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20"/>
  <sheetViews>
    <sheetView tabSelected="1" workbookViewId="0">
      <selection activeCell="X5" sqref="X5"/>
    </sheetView>
  </sheetViews>
  <sheetFormatPr defaultRowHeight="15"/>
  <cols>
    <col min="1" max="1" width="14" bestFit="1" customWidth="1"/>
    <col min="2" max="2" width="2" bestFit="1" customWidth="1"/>
    <col min="3" max="4" width="2.7109375" customWidth="1"/>
    <col min="5" max="8" width="2" customWidth="1"/>
    <col min="9" max="14" width="2.7109375" customWidth="1"/>
    <col min="15" max="15" width="2" customWidth="1"/>
    <col min="16" max="22" width="2.7109375" customWidth="1"/>
  </cols>
  <sheetData>
    <row r="1" spans="1:48">
      <c r="C1" s="10" t="s">
        <v>5</v>
      </c>
      <c r="D1" s="10" t="s">
        <v>12</v>
      </c>
      <c r="E1" s="10" t="s">
        <v>1</v>
      </c>
      <c r="F1" s="10" t="s">
        <v>15</v>
      </c>
      <c r="G1" s="10" t="s">
        <v>16</v>
      </c>
      <c r="H1" s="10" t="s">
        <v>11</v>
      </c>
      <c r="I1" s="10" t="s">
        <v>13</v>
      </c>
      <c r="J1" s="10" t="s">
        <v>2</v>
      </c>
      <c r="K1" s="10" t="s">
        <v>3</v>
      </c>
      <c r="L1" s="10" t="s">
        <v>6</v>
      </c>
      <c r="M1" s="10" t="s">
        <v>14</v>
      </c>
      <c r="N1" s="10" t="s">
        <v>8</v>
      </c>
      <c r="O1" s="10" t="s">
        <v>0</v>
      </c>
      <c r="P1" s="10" t="s">
        <v>10</v>
      </c>
      <c r="Q1" s="10" t="s">
        <v>7</v>
      </c>
      <c r="R1" s="10" t="s">
        <v>9</v>
      </c>
      <c r="S1" s="10" t="s">
        <v>17</v>
      </c>
      <c r="T1" s="10" t="s">
        <v>4</v>
      </c>
      <c r="U1" s="10" t="s">
        <v>18</v>
      </c>
      <c r="V1" s="10" t="s">
        <v>19</v>
      </c>
    </row>
    <row r="2" spans="1:48">
      <c r="A2" t="s">
        <v>26</v>
      </c>
      <c r="B2" s="12" t="s">
        <v>15</v>
      </c>
      <c r="C2" s="13" t="s">
        <v>40</v>
      </c>
      <c r="D2">
        <v>-1</v>
      </c>
      <c r="E2">
        <v>0</v>
      </c>
      <c r="F2">
        <v>4</v>
      </c>
      <c r="G2">
        <v>2</v>
      </c>
      <c r="H2">
        <v>0</v>
      </c>
      <c r="I2">
        <v>-1</v>
      </c>
      <c r="J2">
        <v>-1</v>
      </c>
      <c r="K2">
        <v>-1</v>
      </c>
      <c r="L2">
        <v>-1</v>
      </c>
      <c r="M2">
        <v>-1</v>
      </c>
      <c r="N2">
        <v>-1</v>
      </c>
      <c r="O2">
        <v>1</v>
      </c>
      <c r="P2">
        <v>-2</v>
      </c>
      <c r="Q2">
        <v>-3</v>
      </c>
      <c r="R2">
        <v>-3</v>
      </c>
      <c r="S2">
        <v>-2</v>
      </c>
      <c r="T2">
        <v>-2</v>
      </c>
      <c r="U2">
        <v>-2</v>
      </c>
      <c r="V2">
        <v>-2</v>
      </c>
    </row>
    <row r="3" spans="1:48">
      <c r="A3" t="s">
        <v>27</v>
      </c>
      <c r="B3" s="12" t="s">
        <v>15</v>
      </c>
      <c r="C3">
        <v>0</v>
      </c>
      <c r="D3">
        <f>1</f>
        <v>1</v>
      </c>
      <c r="E3">
        <f>1</f>
        <v>1</v>
      </c>
      <c r="F3">
        <v>4</v>
      </c>
      <c r="G3">
        <v>1</v>
      </c>
      <c r="H3">
        <v>1</v>
      </c>
      <c r="I3">
        <v>0</v>
      </c>
      <c r="J3">
        <v>0</v>
      </c>
      <c r="K3">
        <v>0</v>
      </c>
      <c r="L3">
        <v>-1</v>
      </c>
      <c r="M3">
        <v>-1</v>
      </c>
      <c r="N3">
        <v>0</v>
      </c>
      <c r="O3">
        <v>1</v>
      </c>
      <c r="P3">
        <v>-1</v>
      </c>
      <c r="Q3">
        <v>-2</v>
      </c>
      <c r="R3">
        <v>-2</v>
      </c>
      <c r="S3">
        <v>-2</v>
      </c>
      <c r="T3">
        <v>-2</v>
      </c>
      <c r="U3">
        <v>-3</v>
      </c>
      <c r="V3">
        <v>-2</v>
      </c>
    </row>
    <row r="4" spans="1:48">
      <c r="A4" t="s">
        <v>28</v>
      </c>
      <c r="B4" s="12" t="s">
        <v>15</v>
      </c>
      <c r="C4">
        <v>1</v>
      </c>
      <c r="D4">
        <v>-3</v>
      </c>
      <c r="E4">
        <v>1</v>
      </c>
      <c r="F4">
        <v>6</v>
      </c>
      <c r="G4">
        <v>1</v>
      </c>
      <c r="H4">
        <v>1</v>
      </c>
      <c r="I4">
        <v>-1</v>
      </c>
      <c r="J4">
        <v>-4</v>
      </c>
      <c r="K4">
        <v>-3</v>
      </c>
      <c r="L4">
        <v>-2</v>
      </c>
      <c r="M4">
        <v>-6</v>
      </c>
      <c r="N4">
        <v>-5</v>
      </c>
      <c r="O4">
        <v>2</v>
      </c>
      <c r="P4">
        <v>-2</v>
      </c>
      <c r="Q4">
        <v>-2</v>
      </c>
      <c r="R4">
        <v>-2</v>
      </c>
      <c r="S4">
        <v>-2</v>
      </c>
      <c r="T4">
        <v>-2</v>
      </c>
      <c r="U4">
        <v>-5</v>
      </c>
      <c r="V4">
        <v>-2</v>
      </c>
    </row>
    <row r="7" spans="1:48" ht="18.75">
      <c r="A7" s="15" t="s">
        <v>29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9" spans="1:48">
      <c r="A9" s="17" t="s">
        <v>30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8">
      <c r="A11" s="14" t="s">
        <v>31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8">
      <c r="A12" s="17" t="s">
        <v>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>
      <c r="A13" s="17" t="s">
        <v>33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>
      <c r="A14" s="17" t="s">
        <v>34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6" spans="1:48">
      <c r="A16" s="17" t="s">
        <v>39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>
      <c r="A17" s="17" t="s">
        <v>35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>
      <c r="A18" s="17" t="s">
        <v>36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>
      <c r="A19" s="17" t="s">
        <v>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>
      <c r="A20" s="17" t="s">
        <v>38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B1" sqref="B1:U1"/>
    </sheetView>
  </sheetViews>
  <sheetFormatPr defaultRowHeight="15"/>
  <cols>
    <col min="2" max="2" width="18.85546875" bestFit="1" customWidth="1"/>
    <col min="3" max="3" width="12.7109375" bestFit="1" customWidth="1"/>
    <col min="4" max="4" width="11.7109375" bestFit="1" customWidth="1"/>
    <col min="5" max="8" width="12.7109375" bestFit="1" customWidth="1"/>
    <col min="9" max="9" width="11.7109375" bestFit="1" customWidth="1"/>
    <col min="10" max="10" width="12.7109375" bestFit="1" customWidth="1"/>
    <col min="11" max="11" width="11.7109375" bestFit="1" customWidth="1"/>
    <col min="12" max="12" width="12.7109375" bestFit="1" customWidth="1"/>
    <col min="13" max="14" width="11.7109375" bestFit="1" customWidth="1"/>
    <col min="15" max="15" width="12.7109375" bestFit="1" customWidth="1"/>
    <col min="16" max="16" width="11.7109375" bestFit="1" customWidth="1"/>
    <col min="17" max="20" width="12.7109375" bestFit="1" customWidth="1"/>
    <col min="21" max="21" width="11.7109375" bestFit="1" customWidth="1"/>
    <col min="22" max="22" width="11.5703125" bestFit="1" customWidth="1"/>
  </cols>
  <sheetData>
    <row r="1" spans="1:23">
      <c r="A1" s="1"/>
      <c r="B1" s="2" t="s">
        <v>5</v>
      </c>
      <c r="C1" s="2" t="s">
        <v>12</v>
      </c>
      <c r="D1" s="2" t="s">
        <v>1</v>
      </c>
      <c r="E1" s="2" t="s">
        <v>15</v>
      </c>
      <c r="F1" s="2" t="s">
        <v>16</v>
      </c>
      <c r="G1" s="2" t="s">
        <v>11</v>
      </c>
      <c r="H1" s="2" t="s">
        <v>13</v>
      </c>
      <c r="I1" s="2" t="s">
        <v>2</v>
      </c>
      <c r="J1" s="2" t="s">
        <v>3</v>
      </c>
      <c r="K1" s="2" t="s">
        <v>6</v>
      </c>
      <c r="L1" s="2" t="s">
        <v>14</v>
      </c>
      <c r="M1" s="2" t="s">
        <v>8</v>
      </c>
      <c r="N1" s="2" t="s">
        <v>0</v>
      </c>
      <c r="O1" s="2" t="s">
        <v>10</v>
      </c>
      <c r="P1" s="2" t="s">
        <v>7</v>
      </c>
      <c r="Q1" s="2" t="s">
        <v>9</v>
      </c>
      <c r="R1" s="2" t="s">
        <v>17</v>
      </c>
      <c r="S1" s="2" t="s">
        <v>4</v>
      </c>
      <c r="T1" s="2" t="s">
        <v>18</v>
      </c>
      <c r="U1" s="2" t="s">
        <v>19</v>
      </c>
      <c r="V1" s="3"/>
      <c r="W1" s="1"/>
    </row>
    <row r="2" spans="1:23">
      <c r="A2" s="2" t="s">
        <v>5</v>
      </c>
      <c r="B2" s="4">
        <v>3707501488</v>
      </c>
      <c r="C2" s="4">
        <v>255900557</v>
      </c>
      <c r="D2" s="4">
        <v>96704482</v>
      </c>
      <c r="E2" s="4">
        <v>651996900</v>
      </c>
      <c r="F2" s="4">
        <v>340724221</v>
      </c>
      <c r="G2" s="4">
        <v>391930251</v>
      </c>
      <c r="H2" s="4">
        <v>205762929</v>
      </c>
      <c r="I2" s="4">
        <v>366100738</v>
      </c>
      <c r="J2" s="4">
        <v>286766381</v>
      </c>
      <c r="K2" s="4">
        <v>139310659</v>
      </c>
      <c r="L2" s="4">
        <v>310371861</v>
      </c>
      <c r="M2" s="4">
        <v>290940095</v>
      </c>
      <c r="N2" s="4">
        <v>1123112521</v>
      </c>
      <c r="O2" s="4">
        <v>115494000</v>
      </c>
      <c r="P2" s="4">
        <v>218232652</v>
      </c>
      <c r="Q2" s="4">
        <v>337517395</v>
      </c>
      <c r="R2" s="4">
        <v>323270283</v>
      </c>
      <c r="S2" s="4">
        <v>164704965</v>
      </c>
      <c r="T2" s="4">
        <v>68369121</v>
      </c>
      <c r="U2" s="4">
        <v>139579555</v>
      </c>
      <c r="V2" s="2"/>
      <c r="W2" s="1"/>
    </row>
    <row r="3" spans="1:23">
      <c r="A3" s="2" t="s">
        <v>12</v>
      </c>
      <c r="B3" s="4">
        <v>255900557</v>
      </c>
      <c r="C3" s="4">
        <v>1479680219</v>
      </c>
      <c r="D3" s="4">
        <v>31484239</v>
      </c>
      <c r="E3" s="4">
        <v>281247978</v>
      </c>
      <c r="F3" s="4">
        <v>199361832</v>
      </c>
      <c r="G3" s="4">
        <v>129531991</v>
      </c>
      <c r="H3" s="4">
        <v>119375144</v>
      </c>
      <c r="I3" s="4">
        <v>181924159</v>
      </c>
      <c r="J3" s="4">
        <v>193995948</v>
      </c>
      <c r="K3" s="4">
        <v>79819840</v>
      </c>
      <c r="L3" s="4">
        <v>205624946</v>
      </c>
      <c r="M3" s="4">
        <v>174555298</v>
      </c>
      <c r="N3" s="4">
        <v>386302051</v>
      </c>
      <c r="O3" s="4">
        <v>55903980</v>
      </c>
      <c r="P3" s="4">
        <v>153341466</v>
      </c>
      <c r="Q3" s="4">
        <v>223366307</v>
      </c>
      <c r="R3" s="4">
        <v>207740277</v>
      </c>
      <c r="S3" s="4">
        <v>88714485</v>
      </c>
      <c r="T3" s="4">
        <v>30061940</v>
      </c>
      <c r="U3" s="4">
        <v>72324195</v>
      </c>
      <c r="V3" s="4"/>
      <c r="W3" s="1"/>
    </row>
    <row r="4" spans="1:23">
      <c r="A4" s="2" t="s">
        <v>1</v>
      </c>
      <c r="B4" s="4">
        <v>96704482</v>
      </c>
      <c r="C4" s="4">
        <v>31484239</v>
      </c>
      <c r="D4" s="4">
        <v>510551408</v>
      </c>
      <c r="E4" s="4">
        <v>130593528</v>
      </c>
      <c r="F4" s="4">
        <v>95354783</v>
      </c>
      <c r="G4" s="4">
        <v>58872487</v>
      </c>
      <c r="H4" s="4">
        <v>26435301</v>
      </c>
      <c r="I4" s="4">
        <v>33830249</v>
      </c>
      <c r="J4" s="4">
        <v>34436292</v>
      </c>
      <c r="K4" s="4">
        <v>29836897</v>
      </c>
      <c r="L4" s="4">
        <v>45986568</v>
      </c>
      <c r="M4" s="4">
        <v>32476785</v>
      </c>
      <c r="N4" s="4">
        <v>253734578</v>
      </c>
      <c r="O4" s="4">
        <v>48048117</v>
      </c>
      <c r="P4" s="4">
        <v>99246438</v>
      </c>
      <c r="Q4" s="4">
        <v>143331672</v>
      </c>
      <c r="R4" s="4">
        <v>186665386</v>
      </c>
      <c r="S4" s="4">
        <v>57189545</v>
      </c>
      <c r="T4" s="4">
        <v>16237560</v>
      </c>
      <c r="U4" s="4">
        <v>47804635</v>
      </c>
      <c r="V4" s="4"/>
      <c r="W4" s="1"/>
    </row>
    <row r="5" spans="1:23">
      <c r="A5" s="2" t="s">
        <v>15</v>
      </c>
      <c r="B5" s="4">
        <v>651996900</v>
      </c>
      <c r="C5" s="4">
        <v>281247978</v>
      </c>
      <c r="D5" s="4">
        <v>130593528</v>
      </c>
      <c r="E5" s="4">
        <v>1170304871</v>
      </c>
      <c r="F5" s="4">
        <v>819817195</v>
      </c>
      <c r="G5" s="4">
        <v>383017486</v>
      </c>
      <c r="H5" s="4">
        <v>215116054</v>
      </c>
      <c r="I5" s="4">
        <v>342810376</v>
      </c>
      <c r="J5" s="4">
        <v>339107515</v>
      </c>
      <c r="K5" s="4">
        <v>145911614</v>
      </c>
      <c r="L5" s="4">
        <v>310219210</v>
      </c>
      <c r="M5" s="4">
        <v>276830966</v>
      </c>
      <c r="N5" s="4">
        <v>1052885679</v>
      </c>
      <c r="O5" s="4">
        <v>117034164</v>
      </c>
      <c r="P5" s="4">
        <v>254189991</v>
      </c>
      <c r="Q5" s="4">
        <v>361409446</v>
      </c>
      <c r="R5" s="4">
        <v>354760359</v>
      </c>
      <c r="S5" s="4">
        <v>177347043</v>
      </c>
      <c r="T5" s="4">
        <v>51252194</v>
      </c>
      <c r="U5" s="4">
        <v>146839495</v>
      </c>
      <c r="V5" s="4"/>
      <c r="W5" s="1"/>
    </row>
    <row r="6" spans="1:23">
      <c r="A6" s="2" t="s">
        <v>16</v>
      </c>
      <c r="B6" s="4">
        <v>340724221</v>
      </c>
      <c r="C6" s="4">
        <v>199361832</v>
      </c>
      <c r="D6" s="4">
        <v>95354783</v>
      </c>
      <c r="E6" s="4">
        <v>819817195</v>
      </c>
      <c r="F6" s="4">
        <v>1184259920</v>
      </c>
      <c r="G6" s="4">
        <v>289343915</v>
      </c>
      <c r="H6" s="4">
        <v>185373741</v>
      </c>
      <c r="I6" s="4">
        <v>250683299</v>
      </c>
      <c r="J6" s="4">
        <v>291066503</v>
      </c>
      <c r="K6" s="4">
        <v>113494217</v>
      </c>
      <c r="L6" s="4">
        <v>291931330</v>
      </c>
      <c r="M6" s="4">
        <v>251016365</v>
      </c>
      <c r="N6" s="4">
        <v>676034882</v>
      </c>
      <c r="O6" s="4">
        <v>147185400</v>
      </c>
      <c r="P6" s="4">
        <v>405430368</v>
      </c>
      <c r="Q6" s="4">
        <v>474036309</v>
      </c>
      <c r="R6" s="4">
        <v>564519773</v>
      </c>
      <c r="S6" s="4">
        <v>172895896</v>
      </c>
      <c r="T6" s="4">
        <v>48368337</v>
      </c>
      <c r="U6" s="4">
        <v>126871527</v>
      </c>
      <c r="V6" s="4"/>
      <c r="W6" s="1"/>
    </row>
    <row r="7" spans="1:23">
      <c r="A7" s="2" t="s">
        <v>11</v>
      </c>
      <c r="B7" s="4">
        <v>391930251</v>
      </c>
      <c r="C7" s="4">
        <v>129531991</v>
      </c>
      <c r="D7" s="4">
        <v>58872487</v>
      </c>
      <c r="E7" s="4">
        <v>383017486</v>
      </c>
      <c r="F7" s="4">
        <v>289343915</v>
      </c>
      <c r="G7" s="4">
        <v>921535289</v>
      </c>
      <c r="H7" s="4">
        <v>170095585</v>
      </c>
      <c r="I7" s="4">
        <v>440480712</v>
      </c>
      <c r="J7" s="4">
        <v>242054686</v>
      </c>
      <c r="K7" s="4">
        <v>192728313</v>
      </c>
      <c r="L7" s="4">
        <v>240782767</v>
      </c>
      <c r="M7" s="4">
        <v>254958861</v>
      </c>
      <c r="N7" s="4">
        <v>312466156</v>
      </c>
      <c r="O7" s="4">
        <v>64536430</v>
      </c>
      <c r="P7" s="4">
        <v>158292962</v>
      </c>
      <c r="Q7" s="4">
        <v>207877103</v>
      </c>
      <c r="R7" s="4">
        <v>201077837</v>
      </c>
      <c r="S7" s="4">
        <v>96100000</v>
      </c>
      <c r="T7" s="4">
        <v>28667060</v>
      </c>
      <c r="U7" s="4">
        <v>113042103</v>
      </c>
      <c r="V7" s="4"/>
      <c r="W7" s="1"/>
    </row>
    <row r="8" spans="1:23">
      <c r="A8" s="2" t="s">
        <v>13</v>
      </c>
      <c r="B8" s="4">
        <v>205762929</v>
      </c>
      <c r="C8" s="4">
        <v>119375144</v>
      </c>
      <c r="D8" s="4">
        <v>26435301</v>
      </c>
      <c r="E8" s="4">
        <v>215116054</v>
      </c>
      <c r="F8" s="4">
        <v>185373741</v>
      </c>
      <c r="G8" s="4">
        <v>170095585</v>
      </c>
      <c r="H8" s="4">
        <v>525179105</v>
      </c>
      <c r="I8" s="4">
        <v>205582488</v>
      </c>
      <c r="J8" s="4">
        <v>383820485</v>
      </c>
      <c r="K8" s="4">
        <v>143470900</v>
      </c>
      <c r="L8" s="4">
        <v>341531204</v>
      </c>
      <c r="M8" s="4">
        <v>302006184</v>
      </c>
      <c r="N8" s="4">
        <v>299010468</v>
      </c>
      <c r="O8" s="4">
        <v>88550703</v>
      </c>
      <c r="P8" s="4">
        <v>150377053</v>
      </c>
      <c r="Q8" s="4">
        <v>243856746</v>
      </c>
      <c r="R8" s="4">
        <v>169211771</v>
      </c>
      <c r="S8" s="4">
        <v>83167172</v>
      </c>
      <c r="T8" s="4">
        <v>28333212</v>
      </c>
      <c r="U8" s="4">
        <v>83656147</v>
      </c>
      <c r="V8" s="4"/>
      <c r="W8" s="1"/>
    </row>
    <row r="9" spans="1:23">
      <c r="A9" s="2" t="s">
        <v>2</v>
      </c>
      <c r="B9" s="4">
        <v>366100738</v>
      </c>
      <c r="C9" s="4">
        <v>181924159</v>
      </c>
      <c r="D9" s="4">
        <v>33830249</v>
      </c>
      <c r="E9" s="4">
        <v>342810376</v>
      </c>
      <c r="F9" s="4">
        <v>250683299</v>
      </c>
      <c r="G9" s="4">
        <v>440480712</v>
      </c>
      <c r="H9" s="4">
        <v>205582488</v>
      </c>
      <c r="I9" s="4">
        <v>1509782970</v>
      </c>
      <c r="J9" s="4">
        <v>694608826</v>
      </c>
      <c r="K9" s="4">
        <v>134331087</v>
      </c>
      <c r="L9" s="4">
        <v>230626011</v>
      </c>
      <c r="M9" s="4">
        <v>268216005</v>
      </c>
      <c r="N9" s="4">
        <v>314855336</v>
      </c>
      <c r="O9" s="4">
        <v>48798716</v>
      </c>
      <c r="P9" s="4">
        <v>123134329</v>
      </c>
      <c r="Q9" s="4">
        <v>182472459</v>
      </c>
      <c r="R9" s="4">
        <v>154636540</v>
      </c>
      <c r="S9" s="4">
        <v>72279015</v>
      </c>
      <c r="T9" s="4">
        <v>32035970</v>
      </c>
      <c r="U9" s="4">
        <v>93427266</v>
      </c>
      <c r="V9" s="4"/>
      <c r="W9" s="1"/>
    </row>
    <row r="10" spans="1:23">
      <c r="A10" s="2" t="s">
        <v>3</v>
      </c>
      <c r="B10" s="4">
        <v>286766381</v>
      </c>
      <c r="C10" s="4">
        <v>193995948</v>
      </c>
      <c r="D10" s="4">
        <v>34436292</v>
      </c>
      <c r="E10" s="4">
        <v>339107515</v>
      </c>
      <c r="F10" s="4">
        <v>291066503</v>
      </c>
      <c r="G10" s="4">
        <v>242054686</v>
      </c>
      <c r="H10" s="4">
        <v>383820485</v>
      </c>
      <c r="I10" s="4">
        <v>694608826</v>
      </c>
      <c r="J10" s="4">
        <v>1250313300</v>
      </c>
      <c r="K10" s="4">
        <v>124896496</v>
      </c>
      <c r="L10" s="4">
        <v>364685781</v>
      </c>
      <c r="M10" s="4">
        <v>407513472</v>
      </c>
      <c r="N10" s="4">
        <v>447585789</v>
      </c>
      <c r="O10" s="4">
        <v>79867915</v>
      </c>
      <c r="P10" s="4">
        <v>177967693</v>
      </c>
      <c r="Q10" s="4">
        <v>268641767</v>
      </c>
      <c r="R10" s="4">
        <v>246274848</v>
      </c>
      <c r="S10" s="4">
        <v>91055023</v>
      </c>
      <c r="T10" s="4">
        <v>32193553</v>
      </c>
      <c r="U10" s="4">
        <v>101917735</v>
      </c>
      <c r="V10" s="4"/>
      <c r="W10" s="1"/>
    </row>
    <row r="11" spans="1:23">
      <c r="A11" s="2" t="s">
        <v>6</v>
      </c>
      <c r="B11" s="4">
        <v>139310659</v>
      </c>
      <c r="C11" s="4">
        <v>79819840</v>
      </c>
      <c r="D11" s="4">
        <v>29836897</v>
      </c>
      <c r="E11" s="4">
        <v>145911614</v>
      </c>
      <c r="F11" s="4">
        <v>113494217</v>
      </c>
      <c r="G11" s="4">
        <v>192728313</v>
      </c>
      <c r="H11" s="4">
        <v>143470900</v>
      </c>
      <c r="I11" s="4">
        <v>134331087</v>
      </c>
      <c r="J11" s="4">
        <v>124896496</v>
      </c>
      <c r="K11" s="4">
        <v>651290610</v>
      </c>
      <c r="L11" s="4">
        <v>182264851</v>
      </c>
      <c r="M11" s="4">
        <v>128114519</v>
      </c>
      <c r="N11" s="4">
        <v>175897338</v>
      </c>
      <c r="O11" s="4">
        <v>45420508</v>
      </c>
      <c r="P11" s="4">
        <v>104796833</v>
      </c>
      <c r="Q11" s="4">
        <v>148782477</v>
      </c>
      <c r="R11" s="4">
        <v>117772031</v>
      </c>
      <c r="S11" s="4">
        <v>101322358</v>
      </c>
      <c r="T11" s="4">
        <v>30138849</v>
      </c>
      <c r="U11" s="4">
        <v>175693191</v>
      </c>
      <c r="V11" s="4"/>
      <c r="W11" s="1"/>
    </row>
    <row r="12" spans="1:23">
      <c r="A12" s="2" t="s">
        <v>14</v>
      </c>
      <c r="B12" s="4">
        <v>310371861</v>
      </c>
      <c r="C12" s="4">
        <v>205624946</v>
      </c>
      <c r="D12" s="4">
        <v>45986568</v>
      </c>
      <c r="E12" s="4">
        <v>310219210</v>
      </c>
      <c r="F12" s="4">
        <v>291931330</v>
      </c>
      <c r="G12" s="4">
        <v>240782767</v>
      </c>
      <c r="H12" s="4">
        <v>341531204</v>
      </c>
      <c r="I12" s="4">
        <v>230626011</v>
      </c>
      <c r="J12" s="4">
        <v>364685781</v>
      </c>
      <c r="K12" s="4">
        <v>182264851</v>
      </c>
      <c r="L12" s="4">
        <v>1361305060</v>
      </c>
      <c r="M12" s="4">
        <v>777566232</v>
      </c>
      <c r="N12" s="4">
        <v>415128941</v>
      </c>
      <c r="O12" s="4">
        <v>95520475</v>
      </c>
      <c r="P12" s="4">
        <v>217725802</v>
      </c>
      <c r="Q12" s="4">
        <v>374289206</v>
      </c>
      <c r="R12" s="4">
        <v>251558860</v>
      </c>
      <c r="S12" s="4">
        <v>127170100</v>
      </c>
      <c r="T12" s="4">
        <v>63386920</v>
      </c>
      <c r="U12" s="4">
        <v>141625405</v>
      </c>
      <c r="V12" s="4"/>
      <c r="W12" s="1"/>
    </row>
    <row r="13" spans="1:23">
      <c r="A13" s="2" t="s">
        <v>8</v>
      </c>
      <c r="B13" s="4">
        <v>290940095</v>
      </c>
      <c r="C13" s="4">
        <v>174555298</v>
      </c>
      <c r="D13" s="4">
        <v>32476785</v>
      </c>
      <c r="E13" s="4">
        <v>276830966</v>
      </c>
      <c r="F13" s="4">
        <v>251016365</v>
      </c>
      <c r="G13" s="4">
        <v>254958861</v>
      </c>
      <c r="H13" s="4">
        <v>302006184</v>
      </c>
      <c r="I13" s="4">
        <v>268216005</v>
      </c>
      <c r="J13" s="4">
        <v>407513472</v>
      </c>
      <c r="K13" s="4">
        <v>128114519</v>
      </c>
      <c r="L13" s="4">
        <v>777566232</v>
      </c>
      <c r="M13" s="4">
        <v>978745688</v>
      </c>
      <c r="N13" s="4">
        <v>346685913</v>
      </c>
      <c r="O13" s="4">
        <v>80920358</v>
      </c>
      <c r="P13" s="4">
        <v>173559963</v>
      </c>
      <c r="Q13" s="4">
        <v>274387401</v>
      </c>
      <c r="R13" s="4">
        <v>212875993</v>
      </c>
      <c r="S13" s="4">
        <v>89051897</v>
      </c>
      <c r="T13" s="4">
        <v>38545651</v>
      </c>
      <c r="U13" s="4">
        <v>96956288</v>
      </c>
      <c r="V13" s="4"/>
      <c r="W13" s="1"/>
    </row>
    <row r="14" spans="1:23">
      <c r="A14" s="2" t="s">
        <v>0</v>
      </c>
      <c r="B14" s="4">
        <v>1123112521</v>
      </c>
      <c r="C14" s="4">
        <v>386302051</v>
      </c>
      <c r="D14" s="4">
        <v>253734578</v>
      </c>
      <c r="E14" s="4">
        <v>1052885679</v>
      </c>
      <c r="F14" s="4">
        <v>676034882</v>
      </c>
      <c r="G14" s="4">
        <v>312466156</v>
      </c>
      <c r="H14" s="4">
        <v>299010468</v>
      </c>
      <c r="I14" s="4">
        <v>314855336</v>
      </c>
      <c r="J14" s="4">
        <v>447585789</v>
      </c>
      <c r="K14" s="4">
        <v>175897338</v>
      </c>
      <c r="L14" s="4">
        <v>415128941</v>
      </c>
      <c r="M14" s="4">
        <v>346685913</v>
      </c>
      <c r="N14" s="4">
        <v>2255382565</v>
      </c>
      <c r="O14" s="4">
        <v>246569064</v>
      </c>
      <c r="P14" s="4">
        <v>541443367</v>
      </c>
      <c r="Q14" s="4">
        <v>778618376</v>
      </c>
      <c r="R14" s="4">
        <v>921014303</v>
      </c>
      <c r="S14" s="4">
        <v>271156913</v>
      </c>
      <c r="T14" s="4">
        <v>92672741</v>
      </c>
      <c r="U14" s="4">
        <v>198456290</v>
      </c>
      <c r="V14" s="4"/>
      <c r="W14" s="1"/>
    </row>
    <row r="15" spans="1:23">
      <c r="A15" s="2" t="s">
        <v>10</v>
      </c>
      <c r="B15" s="4">
        <v>115494000</v>
      </c>
      <c r="C15" s="4">
        <v>55903980</v>
      </c>
      <c r="D15" s="4">
        <v>48048117</v>
      </c>
      <c r="E15" s="4">
        <v>117034164</v>
      </c>
      <c r="F15" s="4">
        <v>147185400</v>
      </c>
      <c r="G15" s="4">
        <v>64536430</v>
      </c>
      <c r="H15" s="4">
        <v>88550703</v>
      </c>
      <c r="I15" s="4">
        <v>48798716</v>
      </c>
      <c r="J15" s="4">
        <v>79867915</v>
      </c>
      <c r="K15" s="4">
        <v>45420508</v>
      </c>
      <c r="L15" s="4">
        <v>95520475</v>
      </c>
      <c r="M15" s="4">
        <v>80920358</v>
      </c>
      <c r="N15" s="4">
        <v>246569064</v>
      </c>
      <c r="O15" s="4">
        <v>331645955</v>
      </c>
      <c r="P15" s="4">
        <v>353348647</v>
      </c>
      <c r="Q15" s="4">
        <v>703910697</v>
      </c>
      <c r="R15" s="4">
        <v>289559794</v>
      </c>
      <c r="S15" s="4">
        <v>176263872</v>
      </c>
      <c r="T15" s="4">
        <v>33261103</v>
      </c>
      <c r="U15" s="4">
        <v>87399371</v>
      </c>
      <c r="V15" s="4"/>
      <c r="W15" s="1"/>
    </row>
    <row r="16" spans="1:23">
      <c r="A16" s="2" t="s">
        <v>7</v>
      </c>
      <c r="B16" s="4">
        <v>218232652</v>
      </c>
      <c r="C16" s="4">
        <v>153341466</v>
      </c>
      <c r="D16" s="4">
        <v>99246438</v>
      </c>
      <c r="E16" s="4">
        <v>254189991</v>
      </c>
      <c r="F16" s="4">
        <v>405430368</v>
      </c>
      <c r="G16" s="4">
        <v>158292962</v>
      </c>
      <c r="H16" s="4">
        <v>150377053</v>
      </c>
      <c r="I16" s="4">
        <v>123134329</v>
      </c>
      <c r="J16" s="4">
        <v>177967693</v>
      </c>
      <c r="K16" s="4">
        <v>104796833</v>
      </c>
      <c r="L16" s="4">
        <v>217725802</v>
      </c>
      <c r="M16" s="4">
        <v>173559963</v>
      </c>
      <c r="N16" s="4">
        <v>541443367</v>
      </c>
      <c r="O16" s="4">
        <v>353348647</v>
      </c>
      <c r="P16" s="4">
        <v>1373095439</v>
      </c>
      <c r="Q16" s="4">
        <v>1744151166</v>
      </c>
      <c r="R16" s="4">
        <v>1886624016</v>
      </c>
      <c r="S16" s="4">
        <v>431621437</v>
      </c>
      <c r="T16" s="4">
        <v>69337089</v>
      </c>
      <c r="U16" s="4">
        <v>220105484</v>
      </c>
      <c r="V16" s="4"/>
      <c r="W16" s="1"/>
    </row>
    <row r="17" spans="1:23">
      <c r="A17" s="2" t="s">
        <v>9</v>
      </c>
      <c r="B17" s="4">
        <v>337517395</v>
      </c>
      <c r="C17" s="4">
        <v>223366307</v>
      </c>
      <c r="D17" s="4">
        <v>143331672</v>
      </c>
      <c r="E17" s="4">
        <v>361409446</v>
      </c>
      <c r="F17" s="4">
        <v>474036309</v>
      </c>
      <c r="G17" s="4">
        <v>207877103</v>
      </c>
      <c r="H17" s="4">
        <v>243856746</v>
      </c>
      <c r="I17" s="4">
        <v>182472459</v>
      </c>
      <c r="J17" s="4">
        <v>268641767</v>
      </c>
      <c r="K17" s="4">
        <v>148782477</v>
      </c>
      <c r="L17" s="4">
        <v>374289206</v>
      </c>
      <c r="M17" s="4">
        <v>274387401</v>
      </c>
      <c r="N17" s="4">
        <v>778618376</v>
      </c>
      <c r="O17" s="4">
        <v>703910697</v>
      </c>
      <c r="P17" s="4">
        <v>1744151166</v>
      </c>
      <c r="Q17" s="4">
        <v>2731456563</v>
      </c>
      <c r="R17" s="4">
        <v>1449932718</v>
      </c>
      <c r="S17" s="4">
        <v>830674521</v>
      </c>
      <c r="T17" s="4">
        <v>146909981</v>
      </c>
      <c r="U17" s="4">
        <v>328107989</v>
      </c>
      <c r="V17" s="4"/>
      <c r="W17" s="1"/>
    </row>
    <row r="18" spans="1:23">
      <c r="A18" s="2" t="s">
        <v>17</v>
      </c>
      <c r="B18" s="4">
        <v>323270283</v>
      </c>
      <c r="C18" s="4">
        <v>207740277</v>
      </c>
      <c r="D18" s="4">
        <v>186665386</v>
      </c>
      <c r="E18" s="4">
        <v>354760359</v>
      </c>
      <c r="F18" s="4">
        <v>564519773</v>
      </c>
      <c r="G18" s="4">
        <v>201077837</v>
      </c>
      <c r="H18" s="4">
        <v>169211771</v>
      </c>
      <c r="I18" s="4">
        <v>154636540</v>
      </c>
      <c r="J18" s="4">
        <v>246274848</v>
      </c>
      <c r="K18" s="4">
        <v>117772031</v>
      </c>
      <c r="L18" s="4">
        <v>251558860</v>
      </c>
      <c r="M18" s="4">
        <v>212875993</v>
      </c>
      <c r="N18" s="4">
        <v>921014303</v>
      </c>
      <c r="O18" s="4">
        <v>289559794</v>
      </c>
      <c r="P18" s="4">
        <v>1886624016</v>
      </c>
      <c r="Q18" s="4">
        <v>1449932718</v>
      </c>
      <c r="R18" s="4">
        <v>1658770789</v>
      </c>
      <c r="S18" s="4">
        <v>385196651</v>
      </c>
      <c r="T18" s="4">
        <v>70813868</v>
      </c>
      <c r="U18" s="4">
        <v>214587129</v>
      </c>
      <c r="V18" s="4"/>
      <c r="W18" s="1"/>
    </row>
    <row r="19" spans="1:23">
      <c r="A19" s="2" t="s">
        <v>4</v>
      </c>
      <c r="B19" s="4">
        <v>164704965</v>
      </c>
      <c r="C19" s="4">
        <v>88714485</v>
      </c>
      <c r="D19" s="4">
        <v>57189545</v>
      </c>
      <c r="E19" s="4">
        <v>177347043</v>
      </c>
      <c r="F19" s="4">
        <v>172895896</v>
      </c>
      <c r="G19" s="4">
        <v>96100000</v>
      </c>
      <c r="H19" s="4">
        <v>83167172</v>
      </c>
      <c r="I19" s="4">
        <v>72279015</v>
      </c>
      <c r="J19" s="4">
        <v>91055023</v>
      </c>
      <c r="K19" s="4">
        <v>101322358</v>
      </c>
      <c r="L19" s="4">
        <v>127170100</v>
      </c>
      <c r="M19" s="4">
        <v>89051897</v>
      </c>
      <c r="N19" s="4">
        <v>271156913</v>
      </c>
      <c r="O19" s="4">
        <v>176263872</v>
      </c>
      <c r="P19" s="4">
        <v>431621437</v>
      </c>
      <c r="Q19" s="4">
        <v>830674521</v>
      </c>
      <c r="R19" s="4">
        <v>385196651</v>
      </c>
      <c r="S19" s="4">
        <v>1023500123</v>
      </c>
      <c r="T19" s="4">
        <v>129899534</v>
      </c>
      <c r="U19" s="4">
        <v>518667303</v>
      </c>
      <c r="V19" s="4"/>
      <c r="W19" s="1"/>
    </row>
    <row r="20" spans="1:23">
      <c r="A20" s="2" t="s">
        <v>18</v>
      </c>
      <c r="B20" s="4">
        <v>68369121</v>
      </c>
      <c r="C20" s="4">
        <v>30061940</v>
      </c>
      <c r="D20" s="4">
        <v>16237560</v>
      </c>
      <c r="E20" s="4">
        <v>51252194</v>
      </c>
      <c r="F20" s="4">
        <v>48368337</v>
      </c>
      <c r="G20" s="4">
        <v>28667060</v>
      </c>
      <c r="H20" s="4">
        <v>28333212</v>
      </c>
      <c r="I20" s="4">
        <v>32035970</v>
      </c>
      <c r="J20" s="4">
        <v>32193553</v>
      </c>
      <c r="K20" s="4">
        <v>30138849</v>
      </c>
      <c r="L20" s="4">
        <v>63386920</v>
      </c>
      <c r="M20" s="4">
        <v>38545651</v>
      </c>
      <c r="N20" s="4">
        <v>92672741</v>
      </c>
      <c r="O20" s="4">
        <v>33261103</v>
      </c>
      <c r="P20" s="4">
        <v>69337089</v>
      </c>
      <c r="Q20" s="4">
        <v>146909981</v>
      </c>
      <c r="R20" s="4">
        <v>70813868</v>
      </c>
      <c r="S20" s="4">
        <v>129899534</v>
      </c>
      <c r="T20" s="4">
        <v>363378915</v>
      </c>
      <c r="U20" s="4">
        <v>125460139</v>
      </c>
      <c r="V20" s="4"/>
      <c r="W20" s="1"/>
    </row>
    <row r="21" spans="1:23">
      <c r="A21" s="2" t="s">
        <v>19</v>
      </c>
      <c r="B21" s="4">
        <v>139579555</v>
      </c>
      <c r="C21" s="4">
        <v>72324195</v>
      </c>
      <c r="D21" s="4">
        <v>47804635</v>
      </c>
      <c r="E21" s="4">
        <v>146839495</v>
      </c>
      <c r="F21" s="4">
        <v>126871527</v>
      </c>
      <c r="G21" s="4">
        <v>113042103</v>
      </c>
      <c r="H21" s="4">
        <v>83656147</v>
      </c>
      <c r="I21" s="4">
        <v>93427266</v>
      </c>
      <c r="J21" s="4">
        <v>101917735</v>
      </c>
      <c r="K21" s="4">
        <v>175693191</v>
      </c>
      <c r="L21" s="4">
        <v>141625405</v>
      </c>
      <c r="M21" s="4">
        <v>96956288</v>
      </c>
      <c r="N21" s="4">
        <v>198456290</v>
      </c>
      <c r="O21" s="4">
        <v>87399371</v>
      </c>
      <c r="P21" s="4">
        <v>220105484</v>
      </c>
      <c r="Q21" s="4">
        <v>328107989</v>
      </c>
      <c r="R21" s="4">
        <v>214587129</v>
      </c>
      <c r="S21" s="4">
        <v>518667303</v>
      </c>
      <c r="T21" s="4">
        <v>125460139</v>
      </c>
      <c r="U21" s="4">
        <v>890171911</v>
      </c>
      <c r="V21" s="4"/>
      <c r="W21" s="1"/>
    </row>
    <row r="22" spans="1:2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"/>
    </row>
    <row r="23" spans="1: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90">
      <c r="A24" s="5" t="s">
        <v>20</v>
      </c>
      <c r="B24" s="7">
        <f>SUM(B2:B21,C3:C21,D4:D21,E5:E21,F6:F21,G7:G21,H8:H21,I9:I21,J10:J21,K11:K21,L12:L21,M13:M21,N14:N21,O15:O21,P16:P21,Q17:Q21,R18:R21,S19:S21,T20:T21,U21)</f>
        <v>73666877963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B2" sqref="B2"/>
    </sheetView>
  </sheetViews>
  <sheetFormatPr defaultRowHeight="15"/>
  <cols>
    <col min="2" max="2" width="12" bestFit="1" customWidth="1"/>
  </cols>
  <sheetData>
    <row r="1" spans="1:21">
      <c r="B1" s="2" t="s">
        <v>5</v>
      </c>
      <c r="C1" s="2" t="s">
        <v>12</v>
      </c>
      <c r="D1" s="2" t="s">
        <v>1</v>
      </c>
      <c r="E1" s="2" t="s">
        <v>15</v>
      </c>
      <c r="F1" s="2" t="s">
        <v>16</v>
      </c>
      <c r="G1" s="2" t="s">
        <v>11</v>
      </c>
      <c r="H1" s="2" t="s">
        <v>13</v>
      </c>
      <c r="I1" s="2" t="s">
        <v>2</v>
      </c>
      <c r="J1" s="2" t="s">
        <v>3</v>
      </c>
      <c r="K1" s="2" t="s">
        <v>6</v>
      </c>
      <c r="L1" s="2" t="s">
        <v>14</v>
      </c>
      <c r="M1" s="2" t="s">
        <v>8</v>
      </c>
      <c r="N1" s="2" t="s">
        <v>0</v>
      </c>
      <c r="O1" s="2" t="s">
        <v>10</v>
      </c>
      <c r="P1" s="2" t="s">
        <v>7</v>
      </c>
      <c r="Q1" s="2" t="s">
        <v>9</v>
      </c>
      <c r="R1" s="2" t="s">
        <v>17</v>
      </c>
      <c r="S1" s="2" t="s">
        <v>4</v>
      </c>
      <c r="T1" s="2" t="s">
        <v>18</v>
      </c>
      <c r="U1" s="2" t="s">
        <v>19</v>
      </c>
    </row>
    <row r="2" spans="1:21">
      <c r="A2" s="2" t="s">
        <v>5</v>
      </c>
      <c r="B2">
        <f>'Частота всреч-ти'!B2/'Частота всреч-ти'!$B$24</f>
        <v>5.0327930143342484E-2</v>
      </c>
      <c r="C2">
        <f>'Частота всреч-ти'!C2/'Частота всреч-ти'!$B$24</f>
        <v>3.4737532535114202E-3</v>
      </c>
      <c r="D2">
        <f>'Частота всреч-ти'!D2/'Частота всреч-ти'!$B$24</f>
        <v>1.3127267596241949E-3</v>
      </c>
      <c r="E2">
        <f>'Частота всреч-ти'!E2/'Частота всреч-ти'!$B$24</f>
        <v>8.8506112655876712E-3</v>
      </c>
      <c r="F2">
        <f>'Частота всреч-ти'!F2/'Частота всреч-ти'!$B$24</f>
        <v>4.6252024033261252E-3</v>
      </c>
      <c r="G2">
        <f>'Частота всреч-ти'!G2/'Частота всреч-ти'!$B$24</f>
        <v>5.3203048892183444E-3</v>
      </c>
      <c r="H2">
        <f>'Частота всреч-ти'!H2/'Частота всреч-ти'!$B$24</f>
        <v>2.7931539205902915E-3</v>
      </c>
      <c r="I2">
        <f>'Частота всреч-ти'!I2/'Частота всреч-ти'!$B$24</f>
        <v>4.9696790216069439E-3</v>
      </c>
      <c r="J2">
        <f>'Частота всреч-ти'!J2/'Частота всреч-ти'!$B$24</f>
        <v>3.8927451376998979E-3</v>
      </c>
      <c r="K2">
        <f>'Частота всреч-ти'!K2/'Частота всреч-ти'!$B$24</f>
        <v>1.8910894943853914E-3</v>
      </c>
      <c r="L2">
        <f>'Частота всреч-ти'!L2/'Частота всреч-ти'!$B$24</f>
        <v>4.2131805986930478E-3</v>
      </c>
      <c r="M2">
        <f>'Частота всреч-ти'!M2/'Частота всреч-ти'!$B$24</f>
        <v>3.9494017263243851E-3</v>
      </c>
      <c r="N2">
        <f>'Частота всреч-ти'!N2/'Частота всреч-ти'!$B$24</f>
        <v>1.5245827596550184E-2</v>
      </c>
      <c r="O2">
        <f>'Частота всреч-ти'!O2/'Частота всреч-ти'!$B$24</f>
        <v>1.5677873583567386E-3</v>
      </c>
      <c r="P2">
        <f>'Частота всреч-ти'!P2/'Частота всреч-ти'!$B$24</f>
        <v>2.9624256929906782E-3</v>
      </c>
      <c r="Q2">
        <f>'Частота всреч-ти'!Q2/'Частота всреч-ти'!$B$24</f>
        <v>4.5816709535257058E-3</v>
      </c>
      <c r="R2">
        <f>'Частота всреч-ти'!R2/'Частота всреч-ти'!$B$24</f>
        <v>4.388271797840626E-3</v>
      </c>
      <c r="S2">
        <f>'Частота всреч-ти'!S2/'Частота всреч-ти'!$B$24</f>
        <v>2.2358075916115907E-3</v>
      </c>
      <c r="T2">
        <f>'Частота всреч-ти'!T2/'Частота всреч-ти'!$B$24</f>
        <v>9.2808495338080087E-4</v>
      </c>
      <c r="U2">
        <f>'Частота всреч-ти'!U2/'Частота всреч-ти'!$B$24</f>
        <v>1.8947396558614221E-3</v>
      </c>
    </row>
    <row r="3" spans="1:21">
      <c r="A3" s="2" t="s">
        <v>12</v>
      </c>
      <c r="B3">
        <f>'Частота всреч-ти'!B3/'Частота всреч-ти'!$B$24</f>
        <v>3.4737532535114202E-3</v>
      </c>
      <c r="C3">
        <f>'Частота всреч-ти'!C3/'Частота всреч-ти'!$B$24</f>
        <v>2.0086099206527874E-2</v>
      </c>
      <c r="D3">
        <f>'Частота всреч-ти'!D3/'Частота всреч-ти'!$B$24</f>
        <v>4.2738663386567439E-4</v>
      </c>
      <c r="E3">
        <f>'Частота всреч-ти'!E3/'Частота всреч-ти'!$B$24</f>
        <v>3.8178349045993221E-3</v>
      </c>
      <c r="F3">
        <f>'Частота всреч-ти'!F3/'Частота всреч-ти'!$B$24</f>
        <v>2.7062614503648667E-3</v>
      </c>
      <c r="G3">
        <f>'Частота всреч-ти'!G3/'Частота всреч-ти'!$B$24</f>
        <v>1.7583477755777686E-3</v>
      </c>
      <c r="H3">
        <f>'Частота всреч-ти'!H3/'Частота всреч-ти'!$B$24</f>
        <v>1.6204724199111232E-3</v>
      </c>
      <c r="I3">
        <f>'Частота всреч-ти'!I3/'Частота всреч-ти'!$B$24</f>
        <v>2.4695516361012801E-3</v>
      </c>
      <c r="J3">
        <f>'Частота всреч-ти'!J3/'Частота всреч-ти'!$B$24</f>
        <v>2.6334216049910056E-3</v>
      </c>
      <c r="K3">
        <f>'Частота всреч-ти'!K3/'Частота всреч-ти'!$B$24</f>
        <v>1.0835241319727218E-3</v>
      </c>
      <c r="L3">
        <f>'Частота всреч-ти'!L3/'Частота всреч-ти'!$B$24</f>
        <v>2.7912808535645746E-3</v>
      </c>
      <c r="M3">
        <f>'Частота всреч-ти'!M3/'Частота всреч-ти'!$B$24</f>
        <v>2.3695221356831806E-3</v>
      </c>
      <c r="N3">
        <f>'Частота всреч-ти'!N3/'Частота всреч-ти'!$B$24</f>
        <v>5.2439042033792238E-3</v>
      </c>
      <c r="O3">
        <f>'Частота всреч-ти'!O3/'Частота всреч-ти'!$B$24</f>
        <v>7.588753798970331E-4</v>
      </c>
      <c r="P3">
        <f>'Частота всреч-ти'!P3/'Частота всреч-ти'!$B$24</f>
        <v>2.0815523915241451E-3</v>
      </c>
      <c r="Q3">
        <f>'Частота всреч-ти'!Q3/'Частота всреч-ти'!$B$24</f>
        <v>3.0321131175422987E-3</v>
      </c>
      <c r="R3">
        <f>'Частота всреч-ти'!R3/'Частота всреч-ти'!$B$24</f>
        <v>2.8199956716550394E-3</v>
      </c>
      <c r="S3">
        <f>'Частота всреч-ти'!S3/'Частота всреч-ти'!$B$24</f>
        <v>1.2042655729832589E-3</v>
      </c>
      <c r="T3">
        <f>'Частота всреч-ти'!T3/'Частота всреч-ти'!$B$24</f>
        <v>4.0807946299962572E-4</v>
      </c>
      <c r="U3">
        <f>'Частота всреч-ти'!U3/'Частота всреч-ти'!$B$24</f>
        <v>9.8177358671729825E-4</v>
      </c>
    </row>
    <row r="4" spans="1:21">
      <c r="A4" s="2" t="s">
        <v>1</v>
      </c>
      <c r="B4">
        <f>'Частота всреч-ти'!B4/'Частота всреч-ти'!$B$24</f>
        <v>1.3127267596241949E-3</v>
      </c>
      <c r="C4">
        <f>'Частота всреч-ти'!C4/'Частота всреч-ти'!$B$24</f>
        <v>4.2738663386567439E-4</v>
      </c>
      <c r="D4">
        <f>'Частота всреч-ти'!D4/'Частота всреч-ти'!$B$24</f>
        <v>6.930542220839467E-3</v>
      </c>
      <c r="E4">
        <f>'Частота всреч-ти'!E4/'Частота всреч-ти'!$B$24</f>
        <v>1.7727577387709038E-3</v>
      </c>
      <c r="F4">
        <f>'Частота всреч-ти'!F4/'Частота всреч-ти'!$B$24</f>
        <v>1.2944051062934007E-3</v>
      </c>
      <c r="G4">
        <f>'Частота всреч-ти'!G4/'Частота всреч-ти'!$B$24</f>
        <v>7.9917173942907363E-4</v>
      </c>
      <c r="H4">
        <f>'Частота всреч-ти'!H4/'Частота всреч-ти'!$B$24</f>
        <v>3.5884921054041979E-4</v>
      </c>
      <c r="I4">
        <f>'Частота всреч-ти'!I4/'Частота всреч-ти'!$B$24</f>
        <v>4.5923283211474788E-4</v>
      </c>
      <c r="J4">
        <f>'Частота всреч-ти'!J4/'Частота всреч-ти'!$B$24</f>
        <v>4.6745963657230061E-4</v>
      </c>
      <c r="K4">
        <f>'Частота всреч-ти'!K4/'Частота всреч-ти'!$B$24</f>
        <v>4.0502458940890518E-4</v>
      </c>
      <c r="L4">
        <f>'Частота всреч-ти'!L4/'Частота всреч-ти'!$B$24</f>
        <v>6.2425026377658165E-4</v>
      </c>
      <c r="M4">
        <f>'Частота всреч-ти'!M4/'Частота всреч-ти'!$B$24</f>
        <v>4.408600703332619E-4</v>
      </c>
      <c r="N4">
        <f>'Частота всреч-ти'!N4/'Частота всреч-ти'!$B$24</f>
        <v>3.4443509079812094E-3</v>
      </c>
      <c r="O4">
        <f>'Частота всреч-ти'!O4/'Частота всреч-ти'!$B$24</f>
        <v>6.5223501156289933E-4</v>
      </c>
      <c r="P4">
        <f>'Частота всреч-ти'!P4/'Частота всреч-ти'!$B$24</f>
        <v>1.3472328506964502E-3</v>
      </c>
      <c r="Q4">
        <f>'Частота всреч-ти'!Q4/'Частота всреч-ти'!$B$24</f>
        <v>1.9456732247020148E-3</v>
      </c>
      <c r="R4">
        <f>'Частота всреч-ти'!R4/'Частота всреч-ти'!$B$24</f>
        <v>2.5339119990093069E-3</v>
      </c>
      <c r="S4">
        <f>'Частота всреч-ти'!S4/'Частота всреч-ти'!$B$24</f>
        <v>7.7632643843986539E-4</v>
      </c>
      <c r="T4">
        <f>'Частота всреч-ти'!T4/'Частота всреч-ти'!$B$24</f>
        <v>2.2041873429406758E-4</v>
      </c>
      <c r="U4">
        <f>'Частота всреч-ти'!U4/'Частота всреч-ти'!$B$24</f>
        <v>6.4892983552269456E-4</v>
      </c>
    </row>
    <row r="5" spans="1:21">
      <c r="A5" s="2" t="s">
        <v>15</v>
      </c>
      <c r="B5">
        <f>'Частота всреч-ти'!B5/'Частота всреч-ти'!$B$24</f>
        <v>8.8506112655876712E-3</v>
      </c>
      <c r="C5">
        <f>'Частота всреч-ти'!C5/'Частота всреч-ти'!$B$24</f>
        <v>3.8178349045993221E-3</v>
      </c>
      <c r="D5">
        <f>'Частота всреч-ти'!D5/'Частота всреч-ти'!$B$24</f>
        <v>1.7727577387709038E-3</v>
      </c>
      <c r="E5">
        <f>'Частота всреч-ти'!E5/'Частота всреч-ти'!$B$24</f>
        <v>1.5886445894826687E-2</v>
      </c>
      <c r="F5">
        <f>'Частота всреч-ти'!F5/'Частота всреч-ти'!$B$24</f>
        <v>1.1128708283412827E-2</v>
      </c>
      <c r="G5">
        <f>'Частота всреч-ти'!G5/'Частота всреч-ти'!$B$24</f>
        <v>5.1993174760626443E-3</v>
      </c>
      <c r="H5">
        <f>'Частота всреч-ти'!H5/'Частота всреч-ти'!$B$24</f>
        <v>2.9201190541568002E-3</v>
      </c>
      <c r="I5">
        <f>'Частота всреч-ти'!I5/'Частота всреч-ти'!$B$24</f>
        <v>4.6535211682539376E-3</v>
      </c>
      <c r="J5">
        <f>'Частота всреч-ти'!J5/'Частота всреч-ти'!$B$24</f>
        <v>4.6032562309796876E-3</v>
      </c>
      <c r="K5">
        <f>'Частота всреч-ти'!K5/'Частота всреч-ти'!$B$24</f>
        <v>1.98069496135408E-3</v>
      </c>
      <c r="L5">
        <f>'Частота всреч-ти'!L5/'Частота всреч-ти'!$B$24</f>
        <v>4.2111084191162685E-3</v>
      </c>
      <c r="M5">
        <f>'Частота всреч-ти'!M5/'Частота всреч-ти'!$B$24</f>
        <v>3.7578756376650223E-3</v>
      </c>
      <c r="N5">
        <f>'Частота всреч-ти'!N5/'Частота всреч-ти'!$B$24</f>
        <v>1.4292524783374469E-2</v>
      </c>
      <c r="O5">
        <f>'Частота всреч-ти'!O5/'Частота всреч-ти'!$B$24</f>
        <v>1.5886945020091893E-3</v>
      </c>
      <c r="P5">
        <f>'Частота всреч-ти'!P5/'Частота всреч-ти'!$B$24</f>
        <v>3.4505329671724342E-3</v>
      </c>
      <c r="Q5">
        <f>'Частота всреч-ти'!Q5/'Частота всреч-ти'!$B$24</f>
        <v>4.9059965074333932E-3</v>
      </c>
      <c r="R5">
        <f>'Частота всреч-ти'!R5/'Частота всреч-ти'!$B$24</f>
        <v>4.8157376667731502E-3</v>
      </c>
      <c r="S5">
        <f>'Частота всреч-ти'!S5/'Частота всреч-ти'!$B$24</f>
        <v>2.4074190179346885E-3</v>
      </c>
      <c r="T5">
        <f>'Частота всреч-ти'!T5/'Частота всреч-ти'!$B$24</f>
        <v>6.957291447282723E-4</v>
      </c>
      <c r="U5">
        <f>'Частота всреч-ти'!U5/'Частота всреч-ти'!$B$24</f>
        <v>1.9932905949095843E-3</v>
      </c>
    </row>
    <row r="6" spans="1:21">
      <c r="A6" s="2" t="s">
        <v>16</v>
      </c>
      <c r="B6">
        <f>'Частота всреч-ти'!B6/'Частота всреч-ти'!$B$24</f>
        <v>4.6252024033261252E-3</v>
      </c>
      <c r="C6">
        <f>'Частота всреч-ти'!C6/'Частота всреч-ти'!$B$24</f>
        <v>2.7062614503648667E-3</v>
      </c>
      <c r="D6">
        <f>'Частота всреч-ти'!D6/'Частота всреч-ти'!$B$24</f>
        <v>1.2944051062934007E-3</v>
      </c>
      <c r="E6">
        <f>'Частота всреч-ти'!E6/'Частота всреч-ти'!$B$24</f>
        <v>1.1128708283412827E-2</v>
      </c>
      <c r="F6">
        <f>'Частота всреч-ти'!F6/'Частота всреч-ти'!$B$24</f>
        <v>1.6075880405774866E-2</v>
      </c>
      <c r="G6">
        <f>'Частота всреч-ти'!G6/'Частота всреч-ти'!$B$24</f>
        <v>3.9277341866629147E-3</v>
      </c>
      <c r="H6">
        <f>'Частота всреч-ти'!H6/'Частота всреч-ти'!$B$24</f>
        <v>2.5163784067665524E-3</v>
      </c>
      <c r="I6">
        <f>'Частота всреч-ти'!I6/'Частота всреч-ти'!$B$24</f>
        <v>3.4029309498620052E-3</v>
      </c>
      <c r="J6">
        <f>'Частота всреч-ти'!J6/'Частота всреч-ти'!$B$24</f>
        <v>3.9511176671039507E-3</v>
      </c>
      <c r="K6">
        <f>'Частота всреч-ти'!K6/'Частота всреч-ти'!$B$24</f>
        <v>1.5406410606542023E-3</v>
      </c>
      <c r="L6">
        <f>'Частота всреч-ти'!L6/'Частота всреч-ти'!$B$24</f>
        <v>3.962857366462927E-3</v>
      </c>
      <c r="M6">
        <f>'Частота всреч-ти'!M6/'Частота всреч-ти'!$B$24</f>
        <v>3.4074521948123785E-3</v>
      </c>
      <c r="N6">
        <f>'Частота всреч-ти'!N6/'Частота всреч-ти'!$B$24</f>
        <v>9.1769177776143303E-3</v>
      </c>
      <c r="O6">
        <f>'Частота всреч-ти'!O6/'Частота всреч-ти'!$B$24</f>
        <v>1.9979861244279347E-3</v>
      </c>
      <c r="P6">
        <f>'Частота всреч-ти'!P6/'Частота всреч-ти'!$B$24</f>
        <v>5.5035638703683342E-3</v>
      </c>
      <c r="Q6">
        <f>'Частота всреч-ти'!Q6/'Частота всреч-ти'!$B$24</f>
        <v>6.4348635656595893E-3</v>
      </c>
      <c r="R6">
        <f>'Частота всреч-ти'!R6/'Частота всреч-ти'!$B$24</f>
        <v>7.6631423593590629E-3</v>
      </c>
      <c r="S6">
        <f>'Частота всреч-ти'!S6/'Частота всреч-ти'!$B$24</f>
        <v>2.3469963812887368E-3</v>
      </c>
      <c r="T6">
        <f>'Частота всреч-ти'!T6/'Частота всреч-ти'!$B$24</f>
        <v>6.5658187692294403E-4</v>
      </c>
      <c r="U6">
        <f>'Частота всреч-ти'!U6/'Частота всреч-ти'!$B$24</f>
        <v>1.7222329832373598E-3</v>
      </c>
    </row>
    <row r="7" spans="1:21">
      <c r="A7" s="2" t="s">
        <v>11</v>
      </c>
      <c r="B7">
        <f>'Частота всреч-ти'!B7/'Частота всреч-ти'!$B$24</f>
        <v>5.3203048892183444E-3</v>
      </c>
      <c r="C7">
        <f>'Частота всреч-ти'!C7/'Частота всреч-ти'!$B$24</f>
        <v>1.7583477755777686E-3</v>
      </c>
      <c r="D7">
        <f>'Частота всреч-ти'!D7/'Частота всреч-ти'!$B$24</f>
        <v>7.9917173942907363E-4</v>
      </c>
      <c r="E7">
        <f>'Частота всреч-ти'!E7/'Частота всреч-ти'!$B$24</f>
        <v>5.1993174760626443E-3</v>
      </c>
      <c r="F7">
        <f>'Частота всреч-ти'!F7/'Частота всреч-ти'!$B$24</f>
        <v>3.9277341866629147E-3</v>
      </c>
      <c r="G7">
        <f>'Частота всреч-ти'!G7/'Частота всреч-ти'!$B$24</f>
        <v>1.2509492929276184E-2</v>
      </c>
      <c r="H7">
        <f>'Частота всреч-ти'!H7/'Частота всреч-ти'!$B$24</f>
        <v>2.3089832188277664E-3</v>
      </c>
      <c r="I7">
        <f>'Частота всреч-ти'!I7/'Частота всреч-ти'!$B$24</f>
        <v>5.9793590305433639E-3</v>
      </c>
      <c r="J7">
        <f>'Частота всреч-ти'!J7/'Частота всреч-ти'!$B$24</f>
        <v>3.2858007926109566E-3</v>
      </c>
      <c r="K7">
        <f>'Частота всреч-ти'!K7/'Частота всреч-ти'!$B$24</f>
        <v>2.6162139394152132E-3</v>
      </c>
      <c r="L7">
        <f>'Частота всреч-ти'!L7/'Частота всреч-ти'!$B$24</f>
        <v>3.2685349733558113E-3</v>
      </c>
      <c r="M7">
        <f>'Частота всреч-ти'!M7/'Частота всреч-ти'!$B$24</f>
        <v>3.4609700865571619E-3</v>
      </c>
      <c r="N7">
        <f>'Частота всреч-ти'!N7/'Частота всреч-ти'!$B$24</f>
        <v>4.2416098610414789E-3</v>
      </c>
      <c r="O7">
        <f>'Частота всреч-ти'!O7/'Частота всреч-ти'!$B$24</f>
        <v>8.7605762297153587E-4</v>
      </c>
      <c r="P7">
        <f>'Частота всреч-ти'!P7/'Частота всреч-ти'!$B$24</f>
        <v>2.1487670765619302E-3</v>
      </c>
      <c r="Q7">
        <f>'Частота всреч-ти'!Q7/'Частота всреч-ти'!$B$24</f>
        <v>2.821853032843452E-3</v>
      </c>
      <c r="R7">
        <f>'Частота всреч-ти'!R7/'Частота всреч-ти'!$B$24</f>
        <v>2.7295555690712665E-3</v>
      </c>
      <c r="S7">
        <f>'Частота всреч-ти'!S7/'Частота всреч-ти'!$B$24</f>
        <v>1.3045211451511124E-3</v>
      </c>
      <c r="T7">
        <f>'Частота всреч-ти'!T7/'Частота всреч-ти'!$B$24</f>
        <v>3.8914449468590683E-4</v>
      </c>
      <c r="U7">
        <f>'Частота всреч-ти'!U7/'Частота всреч-ти'!$B$24</f>
        <v>1.5345037841399583E-3</v>
      </c>
    </row>
    <row r="8" spans="1:21">
      <c r="A8" s="2" t="s">
        <v>13</v>
      </c>
      <c r="B8">
        <f>'Частота всреч-ти'!B8/'Частота всреч-ти'!$B$24</f>
        <v>2.7931539205902915E-3</v>
      </c>
      <c r="C8">
        <f>'Частота всреч-ти'!C8/'Частота всреч-ти'!$B$24</f>
        <v>1.6204724199111232E-3</v>
      </c>
      <c r="D8">
        <f>'Частота всреч-ти'!D8/'Частота всреч-ти'!$B$24</f>
        <v>3.5884921054041979E-4</v>
      </c>
      <c r="E8">
        <f>'Частота всреч-ти'!E8/'Частота всреч-ти'!$B$24</f>
        <v>2.9201190541568002E-3</v>
      </c>
      <c r="F8">
        <f>'Частота всреч-ти'!F8/'Частота всреч-ти'!$B$24</f>
        <v>2.5163784067665524E-3</v>
      </c>
      <c r="G8">
        <f>'Частота всреч-ти'!G8/'Частота всреч-ти'!$B$24</f>
        <v>2.3089832188277664E-3</v>
      </c>
      <c r="H8">
        <f>'Частота всреч-ти'!H8/'Частота всреч-ти'!$B$24</f>
        <v>7.1291076739233745E-3</v>
      </c>
      <c r="I8">
        <f>'Частота всреч-ти'!I8/'Частота всреч-ти'!$B$24</f>
        <v>2.7907045022765326E-3</v>
      </c>
      <c r="J8">
        <f>'Частота всреч-ти'!J8/'Частота всреч-ти'!$B$24</f>
        <v>5.2102178837112939E-3</v>
      </c>
      <c r="K8">
        <f>'Частота всреч-ти'!K8/'Частота всреч-ти'!$B$24</f>
        <v>1.9475631921317452E-3</v>
      </c>
      <c r="L8">
        <f>'Частота всреч-ти'!L8/'Частота всреч-ти'!$B$24</f>
        <v>4.6361568922676189E-3</v>
      </c>
      <c r="M8">
        <f>'Частота всреч-ти'!M8/'Частота всреч-ти'!$B$24</f>
        <v>4.0996196981727111E-3</v>
      </c>
      <c r="N8">
        <f>'Частота всреч-ти'!N8/'Частота всреч-ти'!$B$24</f>
        <v>4.0589539867588974E-3</v>
      </c>
      <c r="O8">
        <f>'Частота всреч-ти'!O8/'Частота всреч-ти'!$B$24</f>
        <v>1.2020422942923626E-3</v>
      </c>
      <c r="P8">
        <f>'Частота всреч-ти'!P8/'Частота всреч-ти'!$B$24</f>
        <v>2.0413116064933352E-3</v>
      </c>
      <c r="Q8">
        <f>'Частота всреч-ти'!Q8/'Частота всреч-ти'!$B$24</f>
        <v>3.3102630753875538E-3</v>
      </c>
      <c r="R8">
        <f>'Частота всреч-ти'!R8/'Частота всреч-ти'!$B$24</f>
        <v>2.2969857781266157E-3</v>
      </c>
      <c r="S8">
        <f>'Частота всреч-ти'!S8/'Частота всреч-ти'!$B$24</f>
        <v>1.1289628975694019E-3</v>
      </c>
      <c r="T8">
        <f>'Частота всреч-ти'!T8/'Частота всреч-ти'!$B$24</f>
        <v>3.8461263438136563E-4</v>
      </c>
      <c r="U8">
        <f>'Частота всреч-ти'!U8/'Частота всреч-ти'!$B$24</f>
        <v>1.1356005482140456E-3</v>
      </c>
    </row>
    <row r="9" spans="1:21">
      <c r="A9" s="2" t="s">
        <v>2</v>
      </c>
      <c r="B9">
        <f>'Частота всреч-ти'!B9/'Частота всреч-ти'!$B$24</f>
        <v>4.9696790216069439E-3</v>
      </c>
      <c r="C9">
        <f>'Частота всреч-ти'!C9/'Частота всреч-ти'!$B$24</f>
        <v>2.4695516361012801E-3</v>
      </c>
      <c r="D9">
        <f>'Частота всреч-ти'!D9/'Частота всреч-ти'!$B$24</f>
        <v>4.5923283211474788E-4</v>
      </c>
      <c r="E9">
        <f>'Частота всреч-ти'!E9/'Частота всреч-ти'!$B$24</f>
        <v>4.6535211682539376E-3</v>
      </c>
      <c r="F9">
        <f>'Частота всреч-ти'!F9/'Частота всреч-ти'!$B$24</f>
        <v>3.4029309498620052E-3</v>
      </c>
      <c r="G9">
        <f>'Частота всреч-ти'!G9/'Частота всреч-ти'!$B$24</f>
        <v>5.9793590305433639E-3</v>
      </c>
      <c r="H9">
        <f>'Частота всреч-ти'!H9/'Частота всреч-ти'!$B$24</f>
        <v>2.7907045022765326E-3</v>
      </c>
      <c r="I9">
        <f>'Частота всреч-ти'!I9/'Частота всреч-ти'!$B$24</f>
        <v>2.0494732663413603E-2</v>
      </c>
      <c r="J9">
        <f>'Частота всреч-ти'!J9/'Частота всреч-ти'!$B$24</f>
        <v>9.4290520408490085E-3</v>
      </c>
      <c r="K9">
        <f>'Частота всреч-ти'!K9/'Частота всреч-ти'!$B$24</f>
        <v>1.8234936882688209E-3</v>
      </c>
      <c r="L9">
        <f>'Частота всреч-ти'!L9/'Частота всреч-ти'!$B$24</f>
        <v>3.1306608529797402E-3</v>
      </c>
      <c r="M9">
        <f>'Частота всреч-ти'!M9/'Частота всреч-ти'!$B$24</f>
        <v>3.6409308011493909E-3</v>
      </c>
      <c r="N9">
        <f>'Частота всреч-ти'!N9/'Частота всреч-ти'!$B$24</f>
        <v>4.2740420757092432E-3</v>
      </c>
      <c r="O9">
        <f>'Частота всреч-ти'!O9/'Частота всреч-ти'!$B$24</f>
        <v>6.62424109034588E-4</v>
      </c>
      <c r="P9">
        <f>'Частота всреч-ти'!P9/'Частота всреч-ти'!$B$24</f>
        <v>1.6715019341778754E-3</v>
      </c>
      <c r="Q9">
        <f>'Частота всреч-ти'!Q9/'Частота всреч-ти'!$B$24</f>
        <v>2.4769946011781413E-3</v>
      </c>
      <c r="R9">
        <f>'Частота всреч-ти'!R9/'Частота всреч-ти'!$B$24</f>
        <v>2.0991325311447012E-3</v>
      </c>
      <c r="S9">
        <f>'Частота всреч-ти'!S9/'Частота всреч-ти'!$B$24</f>
        <v>9.8116028530899498E-4</v>
      </c>
      <c r="T9">
        <f>'Частота всреч-ти'!T9/'Частота всреч-ти'!$B$24</f>
        <v>4.3487617346958044E-4</v>
      </c>
      <c r="U9">
        <f>'Частота всреч-ти'!U9/'Частота всреч-ти'!$B$24</f>
        <v>1.2682397922024722E-3</v>
      </c>
    </row>
    <row r="10" spans="1:21">
      <c r="A10" s="2" t="s">
        <v>3</v>
      </c>
      <c r="B10">
        <f>'Частота всреч-ти'!B10/'Частота всреч-ти'!$B$24</f>
        <v>3.8927451376998979E-3</v>
      </c>
      <c r="C10">
        <f>'Частота всреч-ти'!C10/'Частота всреч-ти'!$B$24</f>
        <v>2.6334216049910056E-3</v>
      </c>
      <c r="D10">
        <f>'Частота всреч-ти'!D10/'Частота всреч-ти'!$B$24</f>
        <v>4.6745963657230061E-4</v>
      </c>
      <c r="E10">
        <f>'Частота всреч-ти'!E10/'Частота всреч-ти'!$B$24</f>
        <v>4.6032562309796876E-3</v>
      </c>
      <c r="F10">
        <f>'Частота всреч-ти'!F10/'Частота всреч-ти'!$B$24</f>
        <v>3.9511176671039507E-3</v>
      </c>
      <c r="G10">
        <f>'Частота всреч-ти'!G10/'Частота всреч-ти'!$B$24</f>
        <v>3.2858007926109566E-3</v>
      </c>
      <c r="H10">
        <f>'Частота всреч-ти'!H10/'Частота всреч-ти'!$B$24</f>
        <v>5.2102178837112939E-3</v>
      </c>
      <c r="I10">
        <f>'Частота всреч-ти'!I10/'Частота всреч-ти'!$B$24</f>
        <v>9.4290520408490085E-3</v>
      </c>
      <c r="J10">
        <f>'Частота всреч-ти'!J10/'Частота всреч-ти'!$B$24</f>
        <v>1.6972530051130762E-2</v>
      </c>
      <c r="K10">
        <f>'Частота всреч-ти'!K10/'Частота всреч-ти'!$B$24</f>
        <v>1.6954226845710856E-3</v>
      </c>
      <c r="L10">
        <f>'Частота всреч-ти'!L10/'Частота всреч-ти'!$B$24</f>
        <v>4.9504715156133998E-3</v>
      </c>
      <c r="M10">
        <f>'Частота всреч-ти'!M10/'Частота всреч-ти'!$B$24</f>
        <v>5.5318412191253464E-3</v>
      </c>
      <c r="N10">
        <f>'Частота всреч-ти'!N10/'Частота всреч-ти'!$B$24</f>
        <v>6.0758077629515517E-3</v>
      </c>
      <c r="O10">
        <f>'Частота всреч-ти'!O10/'Частота всреч-ти'!$B$24</f>
        <v>1.0841767319108397E-3</v>
      </c>
      <c r="P10">
        <f>'Частота всреч-ти'!P10/'Частота всреч-ти'!$B$24</f>
        <v>2.4158441068913798E-3</v>
      </c>
      <c r="Q10">
        <f>'Частота всреч-ти'!Q10/'Частота всреч-ти'!$B$24</f>
        <v>3.6467103592326567E-3</v>
      </c>
      <c r="R10">
        <f>'Частота всреч-ти'!R10/'Частота всреч-ти'!$B$24</f>
        <v>3.3430878952640597E-3</v>
      </c>
      <c r="S10">
        <f>'Частота всреч-ти'!S10/'Частота всреч-ти'!$B$24</f>
        <v>1.2360374909024024E-3</v>
      </c>
      <c r="T10">
        <f>'Частота всреч-ти'!T10/'Частота всреч-ти'!$B$24</f>
        <v>4.3701530308057259E-4</v>
      </c>
      <c r="U10">
        <f>'Частота всреч-ти'!U10/'Частота всреч-ти'!$B$24</f>
        <v>1.3834946969137106E-3</v>
      </c>
    </row>
    <row r="11" spans="1:21">
      <c r="A11" s="2" t="s">
        <v>6</v>
      </c>
      <c r="B11">
        <f>'Частота всреч-ти'!B11/'Частота всреч-ти'!$B$24</f>
        <v>1.8910894943853914E-3</v>
      </c>
      <c r="C11">
        <f>'Частота всреч-ти'!C11/'Частота всреч-ти'!$B$24</f>
        <v>1.0835241319727218E-3</v>
      </c>
      <c r="D11">
        <f>'Частота всреч-ти'!D11/'Частота всреч-ти'!$B$24</f>
        <v>4.0502458940890518E-4</v>
      </c>
      <c r="E11">
        <f>'Частота всреч-ти'!E11/'Частота всреч-ти'!$B$24</f>
        <v>1.98069496135408E-3</v>
      </c>
      <c r="F11">
        <f>'Частота всреч-ти'!F11/'Частота всреч-ти'!$B$24</f>
        <v>1.5406410606542023E-3</v>
      </c>
      <c r="G11">
        <f>'Частота всреч-ти'!G11/'Частота всреч-ти'!$B$24</f>
        <v>2.6162139394152132E-3</v>
      </c>
      <c r="H11">
        <f>'Частота всреч-ти'!H11/'Частота всреч-ти'!$B$24</f>
        <v>1.9475631921317452E-3</v>
      </c>
      <c r="I11">
        <f>'Частота всреч-ти'!I11/'Частота всреч-ти'!$B$24</f>
        <v>1.8234936882688209E-3</v>
      </c>
      <c r="J11">
        <f>'Частота всреч-ти'!J11/'Частота всреч-ти'!$B$24</f>
        <v>1.6954226845710856E-3</v>
      </c>
      <c r="K11">
        <f>'Частота всреч-ти'!K11/'Частота всреч-ти'!$B$24</f>
        <v>8.8410236460287877E-3</v>
      </c>
      <c r="L11">
        <f>'Частота всреч-ти'!L11/'Частота всреч-ти'!$B$24</f>
        <v>2.4741764011167208E-3</v>
      </c>
      <c r="M11">
        <f>'Частота всреч-ти'!M11/'Частота всреч-ти'!$B$24</f>
        <v>1.739106129410655E-3</v>
      </c>
      <c r="N11">
        <f>'Частота всреч-ти'!N11/'Частота всреч-ти'!$B$24</f>
        <v>2.387739820986392E-3</v>
      </c>
      <c r="O11">
        <f>'Частота всреч-ти'!O11/'Частота всреч-ти'!$B$24</f>
        <v>6.1656621341836895E-4</v>
      </c>
      <c r="P11">
        <f>'Частота всреч-ти'!P11/'Частота всреч-ти'!$B$24</f>
        <v>1.4225773630943796E-3</v>
      </c>
      <c r="Q11">
        <f>'Частота всреч-ти'!Q11/'Частота всреч-ти'!$B$24</f>
        <v>2.0196658405250679E-3</v>
      </c>
      <c r="R11">
        <f>'Частота всреч-ти'!R11/'Частота всреч-ти'!$B$24</f>
        <v>1.5987107673974224E-3</v>
      </c>
      <c r="S11">
        <f>'Частота всреч-ти'!S11/'Частота всреч-ти'!$B$24</f>
        <v>1.3754126793711859E-3</v>
      </c>
      <c r="T11">
        <f>'Частота всреч-ти'!T11/'Частота всреч-ти'!$B$24</f>
        <v>4.0912347357977582E-4</v>
      </c>
      <c r="U11">
        <f>'Частота всреч-ти'!U11/'Частота всреч-ти'!$B$24</f>
        <v>2.3849686026906668E-3</v>
      </c>
    </row>
    <row r="12" spans="1:21">
      <c r="A12" s="2" t="s">
        <v>14</v>
      </c>
      <c r="B12">
        <f>'Частота всреч-ти'!B12/'Частота всреч-ти'!$B$24</f>
        <v>4.2131805986930478E-3</v>
      </c>
      <c r="C12">
        <f>'Частота всреч-ти'!C12/'Частота всреч-ти'!$B$24</f>
        <v>2.7912808535645746E-3</v>
      </c>
      <c r="D12">
        <f>'Частота всреч-ти'!D12/'Частота всреч-ти'!$B$24</f>
        <v>6.2425026377658165E-4</v>
      </c>
      <c r="E12">
        <f>'Частота всреч-ти'!E12/'Частота всреч-ти'!$B$24</f>
        <v>4.2111084191162685E-3</v>
      </c>
      <c r="F12">
        <f>'Частота всреч-ти'!F12/'Частота всреч-ти'!$B$24</f>
        <v>3.962857366462927E-3</v>
      </c>
      <c r="G12">
        <f>'Частота всреч-ти'!G12/'Частота всреч-ти'!$B$24</f>
        <v>3.2685349733558113E-3</v>
      </c>
      <c r="H12">
        <f>'Частота всреч-ти'!H12/'Частота всреч-ти'!$B$24</f>
        <v>4.6361568922676189E-3</v>
      </c>
      <c r="I12">
        <f>'Частота всреч-ти'!I12/'Частота всреч-ти'!$B$24</f>
        <v>3.1306608529797402E-3</v>
      </c>
      <c r="J12">
        <f>'Частота всреч-ти'!J12/'Частота всреч-ти'!$B$24</f>
        <v>4.9504715156133998E-3</v>
      </c>
      <c r="K12">
        <f>'Частота всреч-ти'!K12/'Частота всреч-ти'!$B$24</f>
        <v>2.4741764011167208E-3</v>
      </c>
      <c r="L12">
        <f>'Частота всреч-ти'!L12/'Частота всреч-ти'!$B$24</f>
        <v>1.8479201204695147E-2</v>
      </c>
      <c r="M12">
        <f>'Частота всреч-ти'!M12/'Частота всреч-ти'!$B$24</f>
        <v>1.0555167444323365E-2</v>
      </c>
      <c r="N12">
        <f>'Частота всреч-ти'!N12/'Частота всреч-ти'!$B$24</f>
        <v>5.635218329851077E-3</v>
      </c>
      <c r="O12">
        <f>'Частота всреч-ти'!O12/'Частота всреч-ти'!$B$24</f>
        <v>1.2966543125117397E-3</v>
      </c>
      <c r="P12">
        <f>'Частота всреч-ти'!P12/'Частота всреч-ти'!$B$24</f>
        <v>2.9555453959831876E-3</v>
      </c>
      <c r="Q12">
        <f>'Частота всреч-ти'!Q12/'Частота всреч-ти'!$B$24</f>
        <v>5.0808343769908485E-3</v>
      </c>
      <c r="R12">
        <f>'Частота всреч-ти'!R12/'Частота всреч-ти'!$B$24</f>
        <v>3.4148163592102846E-3</v>
      </c>
      <c r="S12">
        <f>'Частота всреч-ти'!S12/'Частота всреч-ти'!$B$24</f>
        <v>1.7262859987615137E-3</v>
      </c>
      <c r="T12">
        <f>'Частота всреч-ти'!T12/'Частота всреч-ти'!$B$24</f>
        <v>8.6045345958378711E-4</v>
      </c>
      <c r="U12">
        <f>'Частота всреч-ти'!U12/'Частота всреч-ти'!$B$24</f>
        <v>1.9225112956617072E-3</v>
      </c>
    </row>
    <row r="13" spans="1:21">
      <c r="A13" s="2" t="s">
        <v>8</v>
      </c>
      <c r="B13">
        <f>'Частота всреч-ти'!B13/'Частота всреч-ти'!$B$24</f>
        <v>3.9494017263243851E-3</v>
      </c>
      <c r="C13">
        <f>'Частота всреч-ти'!C13/'Частота всреч-ти'!$B$24</f>
        <v>2.3695221356831806E-3</v>
      </c>
      <c r="D13">
        <f>'Частота всреч-ти'!D13/'Частота всреч-ти'!$B$24</f>
        <v>4.408600703332619E-4</v>
      </c>
      <c r="E13">
        <f>'Частота всреч-ти'!E13/'Частота всреч-ти'!$B$24</f>
        <v>3.7578756376650223E-3</v>
      </c>
      <c r="F13">
        <f>'Частота всреч-ти'!F13/'Частота всреч-ти'!$B$24</f>
        <v>3.4074521948123785E-3</v>
      </c>
      <c r="G13">
        <f>'Частота всреч-ти'!G13/'Частота всреч-ти'!$B$24</f>
        <v>3.4609700865571619E-3</v>
      </c>
      <c r="H13">
        <f>'Частота всреч-ти'!H13/'Частота всреч-ти'!$B$24</f>
        <v>4.0996196981727111E-3</v>
      </c>
      <c r="I13">
        <f>'Частота всреч-ти'!I13/'Частота всреч-ти'!$B$24</f>
        <v>3.6409308011493909E-3</v>
      </c>
      <c r="J13">
        <f>'Частота всреч-ти'!J13/'Частота всреч-ти'!$B$24</f>
        <v>5.5318412191253464E-3</v>
      </c>
      <c r="K13">
        <f>'Частота всреч-ти'!K13/'Частота всреч-ти'!$B$24</f>
        <v>1.739106129410655E-3</v>
      </c>
      <c r="L13">
        <f>'Частота всреч-ти'!L13/'Частота всреч-ти'!$B$24</f>
        <v>1.0555167444323365E-2</v>
      </c>
      <c r="M13">
        <f>'Частота всреч-ти'!M13/'Частота всреч-ти'!$B$24</f>
        <v>1.3286102452876933E-2</v>
      </c>
      <c r="N13">
        <f>'Частота всреч-ти'!N13/'Частота всреч-ти'!$B$24</f>
        <v>4.7061301169044629E-3</v>
      </c>
      <c r="O13">
        <f>'Частота всреч-ти'!O13/'Частота всреч-ти'!$B$24</f>
        <v>1.0984632474942556E-3</v>
      </c>
      <c r="P13">
        <f>'Частота всреч-ти'!P13/'Частота всреч-ти'!$B$24</f>
        <v>2.3560108395956781E-3</v>
      </c>
      <c r="Q13">
        <f>'Частота всреч-ти'!Q13/'Частота всреч-ти'!$B$24</f>
        <v>3.7247051671962274E-3</v>
      </c>
      <c r="R13">
        <f>'Частота всреч-ти'!R13/'Частота всреч-ти'!$B$24</f>
        <v>2.8897110735019789E-3</v>
      </c>
      <c r="S13">
        <f>'Частота всреч-ти'!S13/'Частота всреч-ти'!$B$24</f>
        <v>1.2088458132395307E-3</v>
      </c>
      <c r="T13">
        <f>'Частота всреч-ти'!T13/'Частота всреч-ти'!$B$24</f>
        <v>5.2324263041743097E-4</v>
      </c>
      <c r="U13">
        <f>'Частота всреч-ти'!U13/'Частота всреч-ти'!$B$24</f>
        <v>1.3161449308154115E-3</v>
      </c>
    </row>
    <row r="14" spans="1:21">
      <c r="A14" s="2" t="s">
        <v>0</v>
      </c>
      <c r="B14">
        <f>'Частота всреч-ти'!B14/'Частота всреч-ти'!$B$24</f>
        <v>1.5245827596550184E-2</v>
      </c>
      <c r="C14">
        <f>'Частота всреч-ти'!C14/'Частота всреч-ти'!$B$24</f>
        <v>5.2439042033792238E-3</v>
      </c>
      <c r="D14">
        <f>'Частота всреч-ти'!D14/'Частота всреч-ти'!$B$24</f>
        <v>3.4443509079812094E-3</v>
      </c>
      <c r="E14">
        <f>'Частота всреч-ти'!E14/'Частота всреч-ти'!$B$24</f>
        <v>1.4292524783374469E-2</v>
      </c>
      <c r="F14">
        <f>'Частота всреч-ти'!F14/'Частота всреч-ти'!$B$24</f>
        <v>9.1769177776143303E-3</v>
      </c>
      <c r="G14">
        <f>'Частота всреч-ти'!G14/'Частота всреч-ти'!$B$24</f>
        <v>4.2416098610414789E-3</v>
      </c>
      <c r="H14">
        <f>'Частота всреч-ти'!H14/'Частота всреч-ти'!$B$24</f>
        <v>4.0589539867588974E-3</v>
      </c>
      <c r="I14">
        <f>'Частота всреч-ти'!I14/'Частота всреч-ти'!$B$24</f>
        <v>4.2740420757092432E-3</v>
      </c>
      <c r="J14">
        <f>'Частота всреч-ти'!J14/'Частота всреч-ти'!$B$24</f>
        <v>6.0758077629515517E-3</v>
      </c>
      <c r="K14">
        <f>'Частота всреч-ти'!K14/'Частота всреч-ти'!$B$24</f>
        <v>2.387739820986392E-3</v>
      </c>
      <c r="L14">
        <f>'Частота всреч-ти'!L14/'Частота всреч-ти'!$B$24</f>
        <v>5.635218329851077E-3</v>
      </c>
      <c r="M14">
        <f>'Частота всреч-ти'!M14/'Частота всреч-ти'!$B$24</f>
        <v>4.7061301169044629E-3</v>
      </c>
      <c r="N14">
        <f>'Частота всреч-ти'!N14/'Частота всреч-ти'!$B$24</f>
        <v>3.0615965103513557E-2</v>
      </c>
      <c r="O14">
        <f>'Частота всреч-ти'!O14/'Частота всреч-ти'!$B$24</f>
        <v>3.3470817661614767E-3</v>
      </c>
      <c r="P14">
        <f>'Частота всреч-ти'!P14/'Частота всреч-ти'!$B$24</f>
        <v>7.3498888777660141E-3</v>
      </c>
      <c r="Q14">
        <f>'Частота всреч-ти'!Q14/'Частота всреч-ти'!$B$24</f>
        <v>1.0569449901094895E-2</v>
      </c>
      <c r="R14">
        <f>'Частота всреч-ти'!R14/'Частота всреч-ти'!$B$24</f>
        <v>1.2502420741416375E-2</v>
      </c>
      <c r="S14">
        <f>'Частота всреч-ти'!S14/'Частота всреч-ти'!$B$24</f>
        <v>3.680852514697196E-3</v>
      </c>
      <c r="T14">
        <f>'Частота всреч-ти'!T14/'Частота всреч-ти'!$B$24</f>
        <v>1.2579974007659984E-3</v>
      </c>
      <c r="U14">
        <f>'Частота всреч-ти'!U14/'Частота всреч-ти'!$B$24</f>
        <v>2.6939690602834675E-3</v>
      </c>
    </row>
    <row r="15" spans="1:21">
      <c r="A15" s="2" t="s">
        <v>10</v>
      </c>
      <c r="B15">
        <f>'Частота всреч-ти'!B15/'Частота всреч-ти'!$B$24</f>
        <v>1.5677873583567386E-3</v>
      </c>
      <c r="C15">
        <f>'Частота всреч-ти'!C15/'Частота всреч-ти'!$B$24</f>
        <v>7.588753798970331E-4</v>
      </c>
      <c r="D15">
        <f>'Частота всреч-ти'!D15/'Частота всреч-ти'!$B$24</f>
        <v>6.5223501156289933E-4</v>
      </c>
      <c r="E15">
        <f>'Частота всреч-ти'!E15/'Частота всреч-ти'!$B$24</f>
        <v>1.5886945020091893E-3</v>
      </c>
      <c r="F15">
        <f>'Частота всреч-ти'!F15/'Частота всреч-ти'!$B$24</f>
        <v>1.9979861244279347E-3</v>
      </c>
      <c r="G15">
        <f>'Частота всреч-ти'!G15/'Частота всреч-ти'!$B$24</f>
        <v>8.7605762297153587E-4</v>
      </c>
      <c r="H15">
        <f>'Частота всреч-ти'!H15/'Частота всреч-ти'!$B$24</f>
        <v>1.2020422942923626E-3</v>
      </c>
      <c r="I15">
        <f>'Частота всреч-ти'!I15/'Частота всреч-ти'!$B$24</f>
        <v>6.62424109034588E-4</v>
      </c>
      <c r="J15">
        <f>'Частота всреч-ти'!J15/'Частота всреч-ти'!$B$24</f>
        <v>1.0841767319108397E-3</v>
      </c>
      <c r="K15">
        <f>'Частота всреч-ти'!K15/'Частота всреч-ти'!$B$24</f>
        <v>6.1656621341836895E-4</v>
      </c>
      <c r="L15">
        <f>'Частота всреч-ти'!L15/'Частота всреч-ти'!$B$24</f>
        <v>1.2966543125117397E-3</v>
      </c>
      <c r="M15">
        <f>'Частота всреч-ти'!M15/'Частота всреч-ти'!$B$24</f>
        <v>1.0984632474942556E-3</v>
      </c>
      <c r="N15">
        <f>'Частота всреч-ти'!N15/'Частота всреч-ти'!$B$24</f>
        <v>3.3470817661614767E-3</v>
      </c>
      <c r="O15">
        <f>'Частота всреч-ти'!O15/'Частота всреч-ти'!$B$24</f>
        <v>4.5019683767048308E-3</v>
      </c>
      <c r="P15">
        <f>'Частота всреч-ти'!P15/'Частота всреч-ти'!$B$24</f>
        <v>4.7965742104270149E-3</v>
      </c>
      <c r="Q15">
        <f>'Частота всреч-ти'!Q15/'Частота всреч-ти'!$B$24</f>
        <v>9.5553214207550214E-3</v>
      </c>
      <c r="R15">
        <f>'Частота всреч-ти'!R15/'Частота всреч-ти'!$B$24</f>
        <v>3.9306646624203976E-3</v>
      </c>
      <c r="S15">
        <f>'Частота всреч-ти'!S15/'Частота всреч-ти'!$B$24</f>
        <v>2.3927153813757449E-3</v>
      </c>
      <c r="T15">
        <f>'Частота всреч-ти'!T15/'Частота всреч-ти'!$B$24</f>
        <v>4.5150689047397603E-4</v>
      </c>
      <c r="U15">
        <f>'Частота всреч-ти'!U15/'Частота всреч-ти'!$B$24</f>
        <v>1.1864133979438804E-3</v>
      </c>
    </row>
    <row r="16" spans="1:21">
      <c r="A16" s="2" t="s">
        <v>7</v>
      </c>
      <c r="B16">
        <f>'Частота всреч-ти'!B16/'Частота всреч-ти'!$B$24</f>
        <v>2.9624256929906782E-3</v>
      </c>
      <c r="C16">
        <f>'Частота всреч-ти'!C16/'Частота всреч-ти'!$B$24</f>
        <v>2.0815523915241451E-3</v>
      </c>
      <c r="D16">
        <f>'Частота всреч-ти'!D16/'Частота всреч-ти'!$B$24</f>
        <v>1.3472328506964502E-3</v>
      </c>
      <c r="E16">
        <f>'Частота всреч-ти'!E16/'Частота всреч-ти'!$B$24</f>
        <v>3.4505329671724342E-3</v>
      </c>
      <c r="F16">
        <f>'Частота всреч-ти'!F16/'Частота всреч-ти'!$B$24</f>
        <v>5.5035638703683342E-3</v>
      </c>
      <c r="G16">
        <f>'Частота всреч-ти'!G16/'Частота всреч-ти'!$B$24</f>
        <v>2.1487670765619302E-3</v>
      </c>
      <c r="H16">
        <f>'Частота всреч-ти'!H16/'Частота всреч-ти'!$B$24</f>
        <v>2.0413116064933352E-3</v>
      </c>
      <c r="I16">
        <f>'Частота всреч-ти'!I16/'Частота всреч-ти'!$B$24</f>
        <v>1.6715019341778754E-3</v>
      </c>
      <c r="J16">
        <f>'Частота всреч-ти'!J16/'Частота всреч-ти'!$B$24</f>
        <v>2.4158441068913798E-3</v>
      </c>
      <c r="K16">
        <f>'Частота всреч-ти'!K16/'Частота всреч-ти'!$B$24</f>
        <v>1.4225773630943796E-3</v>
      </c>
      <c r="L16">
        <f>'Частота всреч-ти'!L16/'Частота всреч-ти'!$B$24</f>
        <v>2.9555453959831876E-3</v>
      </c>
      <c r="M16">
        <f>'Частота всреч-ти'!M16/'Частота всреч-ти'!$B$24</f>
        <v>2.3560108395956781E-3</v>
      </c>
      <c r="N16">
        <f>'Частота всреч-ти'!N16/'Частота всреч-ти'!$B$24</f>
        <v>7.3498888777660141E-3</v>
      </c>
      <c r="O16">
        <f>'Частота всреч-ти'!O16/'Частота всреч-ти'!$B$24</f>
        <v>4.7965742104270149E-3</v>
      </c>
      <c r="P16">
        <f>'Частота всреч-ти'!P16/'Частота всреч-ти'!$B$24</f>
        <v>1.8639251139292917E-2</v>
      </c>
      <c r="Q16">
        <f>'Частота всреч-ти'!Q16/'Частота всреч-ти'!$B$24</f>
        <v>2.3676192262091236E-2</v>
      </c>
      <c r="R16">
        <f>'Частота всреч-ти'!R16/'Частота всреч-ти'!$B$24</f>
        <v>2.561020730303757E-2</v>
      </c>
      <c r="S16">
        <f>'Частота всреч-ти'!S16/'Частота всреч-ти'!$B$24</f>
        <v>5.8590977239022755E-3</v>
      </c>
      <c r="T16">
        <f>'Частота всреч-ти'!T16/'Частота всреч-ти'!$B$24</f>
        <v>9.4122475279630169E-4</v>
      </c>
      <c r="U16">
        <f>'Частота всреч-ти'!U16/'Частота всреч-ти'!$B$24</f>
        <v>2.9878486788940668E-3</v>
      </c>
    </row>
    <row r="17" spans="1:21">
      <c r="A17" s="2" t="s">
        <v>9</v>
      </c>
      <c r="B17">
        <f>'Частота всреч-ти'!B17/'Частота всреч-ти'!$B$24</f>
        <v>4.5816709535257058E-3</v>
      </c>
      <c r="C17">
        <f>'Частота всреч-ти'!C17/'Частота всреч-ти'!$B$24</f>
        <v>3.0321131175422987E-3</v>
      </c>
      <c r="D17">
        <f>'Частота всреч-ти'!D17/'Частота всреч-ти'!$B$24</f>
        <v>1.9456732247020148E-3</v>
      </c>
      <c r="E17">
        <f>'Частота всреч-ти'!E17/'Частота всреч-ти'!$B$24</f>
        <v>4.9059965074333932E-3</v>
      </c>
      <c r="F17">
        <f>'Частота всреч-ти'!F17/'Частота всреч-ти'!$B$24</f>
        <v>6.4348635656595893E-3</v>
      </c>
      <c r="G17">
        <f>'Частота всреч-ти'!G17/'Частота всреч-ти'!$B$24</f>
        <v>2.821853032843452E-3</v>
      </c>
      <c r="H17">
        <f>'Частота всреч-ти'!H17/'Частота всреч-ти'!$B$24</f>
        <v>3.3102630753875538E-3</v>
      </c>
      <c r="I17">
        <f>'Частота всреч-ти'!I17/'Частота всреч-ти'!$B$24</f>
        <v>2.4769946011781413E-3</v>
      </c>
      <c r="J17">
        <f>'Частота всреч-ти'!J17/'Частота всреч-ти'!$B$24</f>
        <v>3.6467103592326567E-3</v>
      </c>
      <c r="K17">
        <f>'Частота всреч-ти'!K17/'Частота всреч-ти'!$B$24</f>
        <v>2.0196658405250679E-3</v>
      </c>
      <c r="L17">
        <f>'Частота всреч-ти'!L17/'Частота всреч-ти'!$B$24</f>
        <v>5.0808343769908485E-3</v>
      </c>
      <c r="M17">
        <f>'Частота всреч-ти'!M17/'Частота всреч-ти'!$B$24</f>
        <v>3.7247051671962274E-3</v>
      </c>
      <c r="N17">
        <f>'Частота всреч-ти'!N17/'Частота всреч-ти'!$B$24</f>
        <v>1.0569449901094895E-2</v>
      </c>
      <c r="O17">
        <f>'Частота всреч-ти'!O17/'Частота всреч-ти'!$B$24</f>
        <v>9.5553214207550214E-3</v>
      </c>
      <c r="P17">
        <f>'Частота всреч-ти'!P17/'Частота всреч-ти'!$B$24</f>
        <v>2.3676192262091236E-2</v>
      </c>
      <c r="Q17">
        <f>'Частота всреч-ти'!Q17/'Частота всреч-ти'!$B$24</f>
        <v>3.7078489526485757E-2</v>
      </c>
      <c r="R17">
        <f>'Частота всреч-ти'!R17/'Частота всреч-ти'!$B$24</f>
        <v>1.9682288134000258E-2</v>
      </c>
      <c r="S17">
        <f>'Частота всреч-ти'!S17/'Частота всреч-ти'!$B$24</f>
        <v>1.1276092376511672E-2</v>
      </c>
      <c r="T17">
        <f>'Частота всреч-ти'!T17/'Частота всреч-ти'!$B$24</f>
        <v>1.9942474156945697E-3</v>
      </c>
      <c r="U17">
        <f>'Частота всреч-ти'!U17/'Частота всреч-ти'!$B$24</f>
        <v>4.4539418266754272E-3</v>
      </c>
    </row>
    <row r="18" spans="1:21">
      <c r="A18" s="2" t="s">
        <v>17</v>
      </c>
      <c r="B18">
        <f>'Частота всреч-ти'!B18/'Частота всреч-ти'!$B$24</f>
        <v>4.388271797840626E-3</v>
      </c>
      <c r="C18">
        <f>'Частота всреч-ти'!C18/'Частота всреч-ти'!$B$24</f>
        <v>2.8199956716550394E-3</v>
      </c>
      <c r="D18">
        <f>'Частота всреч-ти'!D18/'Частота всреч-ти'!$B$24</f>
        <v>2.5339119990093069E-3</v>
      </c>
      <c r="E18">
        <f>'Частота всреч-ти'!E18/'Частота всреч-ти'!$B$24</f>
        <v>4.8157376667731502E-3</v>
      </c>
      <c r="F18">
        <f>'Частота всреч-ти'!F18/'Частота всреч-ти'!$B$24</f>
        <v>7.6631423593590629E-3</v>
      </c>
      <c r="G18">
        <f>'Частота всреч-ти'!G18/'Частота всреч-ти'!$B$24</f>
        <v>2.7295555690712665E-3</v>
      </c>
      <c r="H18">
        <f>'Частота всреч-ти'!H18/'Частота всреч-ти'!$B$24</f>
        <v>2.2969857781266157E-3</v>
      </c>
      <c r="I18">
        <f>'Частота всреч-ти'!I18/'Частота всреч-ти'!$B$24</f>
        <v>2.0991325311447012E-3</v>
      </c>
      <c r="J18">
        <f>'Частота всреч-ти'!J18/'Частота всреч-ти'!$B$24</f>
        <v>3.3430878952640597E-3</v>
      </c>
      <c r="K18">
        <f>'Частота всреч-ти'!K18/'Частота всреч-ти'!$B$24</f>
        <v>1.5987107673974224E-3</v>
      </c>
      <c r="L18">
        <f>'Частота всреч-ти'!L18/'Частота всреч-ти'!$B$24</f>
        <v>3.4148163592102846E-3</v>
      </c>
      <c r="M18">
        <f>'Частота всреч-ти'!M18/'Частота всреч-ти'!$B$24</f>
        <v>2.8897110735019789E-3</v>
      </c>
      <c r="N18">
        <f>'Частота всреч-ти'!N18/'Частота всреч-ти'!$B$24</f>
        <v>1.2502420741416375E-2</v>
      </c>
      <c r="O18">
        <f>'Частота всреч-ти'!O18/'Частота всреч-ти'!$B$24</f>
        <v>3.9306646624203976E-3</v>
      </c>
      <c r="P18">
        <f>'Частота всреч-ти'!P18/'Частота всреч-ти'!$B$24</f>
        <v>2.561020730303757E-2</v>
      </c>
      <c r="Q18">
        <f>'Частота всреч-ти'!Q18/'Частота всреч-ти'!$B$24</f>
        <v>1.9682288134000258E-2</v>
      </c>
      <c r="R18">
        <f>'Частота всреч-ти'!R18/'Частота всреч-ти'!$B$24</f>
        <v>2.2517185943907326E-2</v>
      </c>
      <c r="S18">
        <f>'Частота всреч-ти'!S18/'Частота всреч-ти'!$B$24</f>
        <v>5.228898816554561E-3</v>
      </c>
      <c r="T18">
        <f>'Частота всреч-ти'!T18/'Частота всреч-ти'!$B$24</f>
        <v>9.6127146905244237E-4</v>
      </c>
      <c r="U18">
        <f>'Частота всреч-ти'!U18/'Частота всреч-ти'!$B$24</f>
        <v>2.9129390973753324E-3</v>
      </c>
    </row>
    <row r="19" spans="1:21">
      <c r="A19" s="2" t="s">
        <v>4</v>
      </c>
      <c r="B19">
        <f>'Частота всреч-ти'!B19/'Частота всреч-ти'!$B$24</f>
        <v>2.2358075916115907E-3</v>
      </c>
      <c r="C19">
        <f>'Частота всреч-ти'!C19/'Частота всреч-ти'!$B$24</f>
        <v>1.2042655729832589E-3</v>
      </c>
      <c r="D19">
        <f>'Частота всреч-ти'!D19/'Частота всреч-ти'!$B$24</f>
        <v>7.7632643843986539E-4</v>
      </c>
      <c r="E19">
        <f>'Частота всреч-ти'!E19/'Частота всреч-ти'!$B$24</f>
        <v>2.4074190179346885E-3</v>
      </c>
      <c r="F19">
        <f>'Частота всреч-ти'!F19/'Частота всреч-ти'!$B$24</f>
        <v>2.3469963812887368E-3</v>
      </c>
      <c r="G19">
        <f>'Частота всреч-ти'!G19/'Частота всреч-ти'!$B$24</f>
        <v>1.3045211451511124E-3</v>
      </c>
      <c r="H19">
        <f>'Частота всреч-ти'!H19/'Частота всреч-ти'!$B$24</f>
        <v>1.1289628975694019E-3</v>
      </c>
      <c r="I19">
        <f>'Частота всреч-ти'!I19/'Частота всреч-ти'!$B$24</f>
        <v>9.8116028530899498E-4</v>
      </c>
      <c r="J19">
        <f>'Частота всреч-ти'!J19/'Частота всреч-ти'!$B$24</f>
        <v>1.2360374909024024E-3</v>
      </c>
      <c r="K19">
        <f>'Частота всреч-ти'!K19/'Частота всреч-ти'!$B$24</f>
        <v>1.3754126793711859E-3</v>
      </c>
      <c r="L19">
        <f>'Частота всреч-ти'!L19/'Частота всреч-ти'!$B$24</f>
        <v>1.7262859987615137E-3</v>
      </c>
      <c r="M19">
        <f>'Частота всреч-ти'!M19/'Частота всреч-ти'!$B$24</f>
        <v>1.2088458132395307E-3</v>
      </c>
      <c r="N19">
        <f>'Частота всреч-ти'!N19/'Частота всреч-ти'!$B$24</f>
        <v>3.680852514697196E-3</v>
      </c>
      <c r="O19">
        <f>'Частота всреч-ти'!O19/'Частота всреч-ти'!$B$24</f>
        <v>2.3927153813757449E-3</v>
      </c>
      <c r="P19">
        <f>'Частота всреч-ти'!P19/'Частота всреч-ти'!$B$24</f>
        <v>5.8590977239022755E-3</v>
      </c>
      <c r="Q19">
        <f>'Частота всреч-ти'!Q19/'Частота всреч-ти'!$B$24</f>
        <v>1.1276092376511672E-2</v>
      </c>
      <c r="R19">
        <f>'Частота всреч-ти'!R19/'Частота всреч-ти'!$B$24</f>
        <v>5.228898816554561E-3</v>
      </c>
      <c r="S19">
        <f>'Частота всреч-ти'!S19/'Частота всреч-ти'!$B$24</f>
        <v>1.3893626977297235E-2</v>
      </c>
      <c r="T19">
        <f>'Частота всреч-ти'!T19/'Частота всреч-ти'!$B$24</f>
        <v>1.7633370327604146E-3</v>
      </c>
      <c r="U19">
        <f>'Частота всреч-ти'!U19/'Частота всреч-ти'!$B$24</f>
        <v>7.0407124252029026E-3</v>
      </c>
    </row>
    <row r="20" spans="1:21">
      <c r="A20" s="2" t="s">
        <v>18</v>
      </c>
      <c r="B20">
        <f>'Частота всреч-ти'!B20/'Частота всреч-ти'!$B$24</f>
        <v>9.2808495338080087E-4</v>
      </c>
      <c r="C20">
        <f>'Частота всреч-ти'!C20/'Частота всреч-ти'!$B$24</f>
        <v>4.0807946299962572E-4</v>
      </c>
      <c r="D20">
        <f>'Частота всреч-ти'!D20/'Частота всреч-ти'!$B$24</f>
        <v>2.2041873429406758E-4</v>
      </c>
      <c r="E20">
        <f>'Частота всреч-ти'!E20/'Частота всреч-ти'!$B$24</f>
        <v>6.957291447282723E-4</v>
      </c>
      <c r="F20">
        <f>'Частота всреч-ти'!F20/'Частота всреч-ти'!$B$24</f>
        <v>6.5658187692294403E-4</v>
      </c>
      <c r="G20">
        <f>'Частота всреч-ти'!G20/'Частота всреч-ти'!$B$24</f>
        <v>3.8914449468590683E-4</v>
      </c>
      <c r="H20">
        <f>'Частота всреч-ти'!H20/'Частота всреч-ти'!$B$24</f>
        <v>3.8461263438136563E-4</v>
      </c>
      <c r="I20">
        <f>'Частота всреч-ти'!I20/'Частота всреч-ти'!$B$24</f>
        <v>4.3487617346958044E-4</v>
      </c>
      <c r="J20">
        <f>'Частота всреч-ти'!J20/'Частота всреч-ти'!$B$24</f>
        <v>4.3701530308057259E-4</v>
      </c>
      <c r="K20">
        <f>'Частота всреч-ти'!K20/'Частота всреч-ти'!$B$24</f>
        <v>4.0912347357977582E-4</v>
      </c>
      <c r="L20">
        <f>'Частота всреч-ти'!L20/'Частота всреч-ти'!$B$24</f>
        <v>8.6045345958378711E-4</v>
      </c>
      <c r="M20">
        <f>'Частота всреч-ти'!M20/'Частота всреч-ти'!$B$24</f>
        <v>5.2324263041743097E-4</v>
      </c>
      <c r="N20">
        <f>'Частота всреч-ти'!N20/'Частота всреч-ти'!$B$24</f>
        <v>1.2579974007659984E-3</v>
      </c>
      <c r="O20">
        <f>'Частота всреч-ти'!O20/'Частота всреч-ти'!$B$24</f>
        <v>4.5150689047397603E-4</v>
      </c>
      <c r="P20">
        <f>'Частота всреч-ти'!P20/'Частота всреч-ти'!$B$24</f>
        <v>9.4122475279630169E-4</v>
      </c>
      <c r="Q20">
        <f>'Частота всреч-ти'!Q20/'Частота всреч-ти'!$B$24</f>
        <v>1.9942474156945697E-3</v>
      </c>
      <c r="R20">
        <f>'Частота всреч-ти'!R20/'Частота всреч-ти'!$B$24</f>
        <v>9.6127146905244237E-4</v>
      </c>
      <c r="S20">
        <f>'Частота всреч-ти'!S20/'Частота всреч-ти'!$B$24</f>
        <v>1.7633370327604146E-3</v>
      </c>
      <c r="T20">
        <f>'Частота всреч-ти'!T20/'Частота всреч-ти'!$B$24</f>
        <v>4.9327313040537848E-3</v>
      </c>
      <c r="U20">
        <f>'Частота всреч-ти'!U20/'Частота всреч-ти'!$B$24</f>
        <v>1.7030739250686548E-3</v>
      </c>
    </row>
    <row r="21" spans="1:21">
      <c r="A21" s="2" t="s">
        <v>19</v>
      </c>
      <c r="B21">
        <f>'Частота всреч-ти'!B21/'Частота всреч-ти'!$B$24</f>
        <v>1.8947396558614221E-3</v>
      </c>
      <c r="C21">
        <f>'Частота всреч-ти'!C21/'Частота всреч-ти'!$B$24</f>
        <v>9.8177358671729825E-4</v>
      </c>
      <c r="D21">
        <f>'Частота всреч-ти'!D21/'Частота всреч-ти'!$B$24</f>
        <v>6.4892983552269456E-4</v>
      </c>
      <c r="E21">
        <f>'Частота всреч-ти'!E21/'Частота всреч-ти'!$B$24</f>
        <v>1.9932905949095843E-3</v>
      </c>
      <c r="F21">
        <f>'Частота всреч-ти'!F21/'Частота всреч-ти'!$B$24</f>
        <v>1.7222329832373598E-3</v>
      </c>
      <c r="G21">
        <f>'Частота всреч-ти'!G21/'Частота всреч-ти'!$B$24</f>
        <v>1.5345037841399583E-3</v>
      </c>
      <c r="H21">
        <f>'Частота всреч-ти'!H21/'Частота всреч-ти'!$B$24</f>
        <v>1.1356005482140456E-3</v>
      </c>
      <c r="I21">
        <f>'Частота всреч-ти'!I21/'Частота всреч-ти'!$B$24</f>
        <v>1.2682397922024722E-3</v>
      </c>
      <c r="J21">
        <f>'Частота всреч-ти'!J21/'Частота всреч-ти'!$B$24</f>
        <v>1.3834946969137106E-3</v>
      </c>
      <c r="K21">
        <f>'Частота всреч-ти'!K21/'Частота всреч-ти'!$B$24</f>
        <v>2.3849686026906668E-3</v>
      </c>
      <c r="L21">
        <f>'Частота всреч-ти'!L21/'Частота всреч-ти'!$B$24</f>
        <v>1.9225112956617072E-3</v>
      </c>
      <c r="M21">
        <f>'Частота всреч-ти'!M21/'Частота всреч-ти'!$B$24</f>
        <v>1.3161449308154115E-3</v>
      </c>
      <c r="N21">
        <f>'Частота всреч-ти'!N21/'Частота всреч-ти'!$B$24</f>
        <v>2.6939690602834675E-3</v>
      </c>
      <c r="O21">
        <f>'Частота всреч-ти'!O21/'Частота всреч-ти'!$B$24</f>
        <v>1.1864133979438804E-3</v>
      </c>
      <c r="P21">
        <f>'Частота всреч-ти'!P21/'Частота всреч-ти'!$B$24</f>
        <v>2.9878486788940668E-3</v>
      </c>
      <c r="Q21">
        <f>'Частота всреч-ти'!Q21/'Частота всреч-ти'!$B$24</f>
        <v>4.4539418266754272E-3</v>
      </c>
      <c r="R21">
        <f>'Частота всреч-ти'!R21/'Частота всреч-ти'!$B$24</f>
        <v>2.9129390973753324E-3</v>
      </c>
      <c r="S21">
        <f>'Частота всреч-ти'!S21/'Частота всреч-ти'!$B$24</f>
        <v>7.0407124252029026E-3</v>
      </c>
      <c r="T21">
        <f>'Частота всреч-ти'!T21/'Частота всреч-ти'!$B$24</f>
        <v>1.7030739250686548E-3</v>
      </c>
      <c r="U21">
        <f>'Частота всреч-ти'!U21/'Частота всреч-ти'!$B$24</f>
        <v>1.2083746937763517E-2</v>
      </c>
    </row>
    <row r="23" spans="1:21">
      <c r="A23" s="5"/>
      <c r="B23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B10" sqref="B10"/>
    </sheetView>
  </sheetViews>
  <sheetFormatPr defaultRowHeight="15"/>
  <cols>
    <col min="2" max="2" width="11" bestFit="1" customWidth="1"/>
  </cols>
  <sheetData>
    <row r="1" spans="1:2">
      <c r="A1" t="s">
        <v>21</v>
      </c>
    </row>
    <row r="3" spans="1:2">
      <c r="A3" s="2" t="s">
        <v>5</v>
      </c>
      <c r="B3">
        <f>'Q(ij)'!B2/2+SUM('Q(ij)'!B$2:U$2)/2</f>
        <v>8.9876162178685243E-2</v>
      </c>
    </row>
    <row r="4" spans="1:2">
      <c r="A4" s="2" t="s">
        <v>12</v>
      </c>
      <c r="B4">
        <f>'Q(ij)'!C3/2+SUM('Q(ij)'!B3:U3)/2</f>
        <v>4.0927057299948305E-2</v>
      </c>
    </row>
    <row r="5" spans="1:2">
      <c r="A5" s="2" t="s">
        <v>1</v>
      </c>
      <c r="B5">
        <f>'Q(ij)'!D4/2+SUM('Q(ij)'!B4:U4)/2</f>
        <v>1.6896144012308455E-2</v>
      </c>
    </row>
    <row r="6" spans="1:2">
      <c r="A6" s="2" t="s">
        <v>15</v>
      </c>
      <c r="B6">
        <f>'Q(ij)'!E5/2+SUM('Q(ij)'!B5:U5)/2</f>
        <v>5.9409311056973862E-2</v>
      </c>
    </row>
    <row r="7" spans="1:2">
      <c r="A7" s="2" t="s">
        <v>16</v>
      </c>
      <c r="B7">
        <f>'Q(ij)'!F6/2+SUM('Q(ij)'!B6:U6)/2</f>
        <v>5.5058867413075085E-2</v>
      </c>
    </row>
    <row r="8" spans="1:2">
      <c r="A8" s="2" t="s">
        <v>11</v>
      </c>
      <c r="B8">
        <f>'Q(ij)'!G7/2+SUM('Q(ij)'!B7:U7)/2</f>
        <v>3.9494868276640012E-2</v>
      </c>
    </row>
    <row r="9" spans="1:2">
      <c r="A9" s="2" t="s">
        <v>13</v>
      </c>
      <c r="B9">
        <f>'Q(ij)'!H8/2+SUM('Q(ij)'!B8:U8)/2</f>
        <v>3.0509583284211592E-2</v>
      </c>
    </row>
    <row r="10" spans="1:2">
      <c r="A10" s="2" t="s">
        <v>2</v>
      </c>
      <c r="B10">
        <f>'Q(ij)'!I9/2+SUM('Q(ij)'!B9:U9)/2</f>
        <v>4.8803476676529296E-2</v>
      </c>
    </row>
    <row r="11" spans="1:2">
      <c r="A11" s="2" t="s">
        <v>3</v>
      </c>
      <c r="B11">
        <f>'Q(ij)'!J10/2+SUM('Q(ij)'!B10:U10)/2</f>
        <v>4.9609020431618321E-2</v>
      </c>
    </row>
    <row r="12" spans="1:2">
      <c r="A12" s="2" t="s">
        <v>6</v>
      </c>
      <c r="B12">
        <f>'Q(ij)'!K11/2+SUM('Q(ij)'!B11:U11)/2</f>
        <v>2.4546881162905192E-2</v>
      </c>
    </row>
    <row r="13" spans="1:2">
      <c r="A13" s="2" t="s">
        <v>14</v>
      </c>
      <c r="B13">
        <f>'Q(ij)'!L12/2+SUM('Q(ij)'!B12:U12)/2</f>
        <v>5.2334283759607234E-2</v>
      </c>
    </row>
    <row r="14" spans="1:2">
      <c r="A14" s="2" t="s">
        <v>8</v>
      </c>
      <c r="B14">
        <f>'Q(ij)'!M13/2+SUM('Q(ij)'!B13:U13)/2</f>
        <v>4.367410293423786E-2</v>
      </c>
    </row>
    <row r="15" spans="1:2">
      <c r="A15" s="2" t="s">
        <v>0</v>
      </c>
      <c r="B15">
        <f>'Q(ij)'!N14/2+SUM('Q(ij)'!B14:U14)/2</f>
        <v>9.070830884615752E-2</v>
      </c>
    </row>
    <row r="16" spans="1:2">
      <c r="A16" s="2" t="s">
        <v>10</v>
      </c>
      <c r="B16">
        <f>'Q(ij)'!O15/2+SUM('Q(ij)'!B15:U15)/2</f>
        <v>2.4033088695427331E-2</v>
      </c>
    </row>
    <row r="17" spans="1:2">
      <c r="A17" s="2" t="s">
        <v>7</v>
      </c>
      <c r="B17">
        <f>'Q(ij)'!P16/2+SUM('Q(ij)'!B16:U16)/2</f>
        <v>6.942820109152506E-2</v>
      </c>
    </row>
    <row r="18" spans="1:2">
      <c r="A18" s="2" t="s">
        <v>9</v>
      </c>
      <c r="B18">
        <f>'Q(ij)'!Q17/2+SUM('Q(ij)'!B17:U17)/2</f>
        <v>9.9672928106005781E-2</v>
      </c>
    </row>
    <row r="19" spans="1:2">
      <c r="A19" s="2" t="s">
        <v>17</v>
      </c>
      <c r="B19">
        <f>'Q(ij)'!R18/2+SUM('Q(ij)'!B18:U18)/2</f>
        <v>7.8228060790012557E-2</v>
      </c>
    </row>
    <row r="20" spans="1:2">
      <c r="A20" s="2" t="s">
        <v>4</v>
      </c>
      <c r="B20">
        <f>'Q(ij)'!S19/2+SUM('Q(ij)'!B19:U19)/2</f>
        <v>4.1480500769080761E-2</v>
      </c>
    </row>
    <row r="21" spans="1:2">
      <c r="A21" s="2" t="s">
        <v>18</v>
      </c>
      <c r="B21">
        <f>'Q(ij)'!T20/2+SUM('Q(ij)'!B20:U20)/2</f>
        <v>1.2642741918122029E-2</v>
      </c>
    </row>
    <row r="22" spans="1:2">
      <c r="A22" s="2" t="s">
        <v>19</v>
      </c>
      <c r="B22">
        <f>'Q(ij)'!U21/2+SUM('Q(ij)'!B21:U21)/2</f>
        <v>3.2666411296928551E-2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V22" sqref="V22"/>
    </sheetView>
  </sheetViews>
  <sheetFormatPr defaultRowHeight="15"/>
  <cols>
    <col min="1" max="1" width="12" bestFit="1" customWidth="1"/>
    <col min="2" max="2" width="2.85546875" bestFit="1" customWidth="1"/>
    <col min="3" max="3" width="12" customWidth="1"/>
    <col min="4" max="11" width="12" bestFit="1" customWidth="1"/>
    <col min="12" max="12" width="11" bestFit="1" customWidth="1"/>
    <col min="13" max="23" width="12" bestFit="1" customWidth="1"/>
  </cols>
  <sheetData>
    <row r="1" spans="1:22">
      <c r="C1">
        <v>8.9876162178685243E-2</v>
      </c>
      <c r="D1">
        <v>4.0927057299948305E-2</v>
      </c>
      <c r="E1">
        <v>1.6896144012308455E-2</v>
      </c>
      <c r="F1">
        <v>5.9409311056973862E-2</v>
      </c>
      <c r="G1">
        <v>5.5058867413075085E-2</v>
      </c>
      <c r="H1">
        <v>3.9494868276640012E-2</v>
      </c>
      <c r="I1">
        <v>3.0509583284211592E-2</v>
      </c>
      <c r="J1">
        <v>4.8803476676529296E-2</v>
      </c>
      <c r="K1">
        <v>4.9609020431618321E-2</v>
      </c>
      <c r="L1">
        <v>2.4546881162905192E-2</v>
      </c>
      <c r="M1">
        <v>5.2334283759607234E-2</v>
      </c>
      <c r="N1">
        <v>4.367410293423786E-2</v>
      </c>
      <c r="O1">
        <v>9.070830884615752E-2</v>
      </c>
      <c r="P1">
        <v>2.4033088695427331E-2</v>
      </c>
      <c r="Q1">
        <v>6.942820109152506E-2</v>
      </c>
      <c r="R1">
        <v>9.9672928106005781E-2</v>
      </c>
      <c r="S1">
        <v>7.8228060790012557E-2</v>
      </c>
      <c r="T1">
        <v>4.1480500769080761E-2</v>
      </c>
      <c r="U1">
        <v>1.2642741918122029E-2</v>
      </c>
      <c r="V1">
        <v>3.2666411296928551E-2</v>
      </c>
    </row>
    <row r="2" spans="1:22">
      <c r="C2" s="9" t="s">
        <v>5</v>
      </c>
      <c r="D2" s="9" t="s">
        <v>12</v>
      </c>
      <c r="E2" s="9" t="s">
        <v>1</v>
      </c>
      <c r="F2" s="9" t="s">
        <v>15</v>
      </c>
      <c r="G2" s="9" t="s">
        <v>16</v>
      </c>
      <c r="H2" s="9" t="s">
        <v>11</v>
      </c>
      <c r="I2" s="9" t="s">
        <v>13</v>
      </c>
      <c r="J2" s="9" t="s">
        <v>2</v>
      </c>
      <c r="K2" s="9" t="s">
        <v>3</v>
      </c>
      <c r="L2" s="9" t="s">
        <v>6</v>
      </c>
      <c r="M2" s="9" t="s">
        <v>14</v>
      </c>
      <c r="N2" s="9" t="s">
        <v>8</v>
      </c>
      <c r="O2" s="9" t="s">
        <v>0</v>
      </c>
      <c r="P2" s="9" t="s">
        <v>10</v>
      </c>
      <c r="Q2" s="9" t="s">
        <v>7</v>
      </c>
      <c r="R2" s="9" t="s">
        <v>9</v>
      </c>
      <c r="S2" s="9" t="s">
        <v>17</v>
      </c>
      <c r="T2" s="9" t="s">
        <v>4</v>
      </c>
      <c r="U2" s="9" t="s">
        <v>18</v>
      </c>
      <c r="V2" s="9" t="s">
        <v>19</v>
      </c>
    </row>
    <row r="3" spans="1:22">
      <c r="A3">
        <v>8.9876162178685243E-2</v>
      </c>
      <c r="B3" s="9" t="s">
        <v>5</v>
      </c>
      <c r="C3" s="8">
        <f>A3*C1</f>
        <v>8.0777245279693311E-3</v>
      </c>
      <c r="D3">
        <f>$A$3*D$1*2</f>
        <v>7.3567336787729951E-3</v>
      </c>
      <c r="E3">
        <f t="shared" ref="E3:V3" si="0">$A$3*E$1*2</f>
        <v>3.0371211588893126E-3</v>
      </c>
      <c r="F3">
        <f t="shared" si="0"/>
        <v>1.0678961750961082E-2</v>
      </c>
      <c r="G3">
        <f t="shared" si="0"/>
        <v>9.8969593939845293E-3</v>
      </c>
      <c r="H3">
        <f t="shared" si="0"/>
        <v>7.0992943729142177E-3</v>
      </c>
      <c r="I3">
        <f t="shared" si="0"/>
        <v>5.484168510511811E-3</v>
      </c>
      <c r="J3">
        <f t="shared" si="0"/>
        <v>8.7725383693268589E-3</v>
      </c>
      <c r="K3">
        <f t="shared" si="0"/>
        <v>8.9173367316756763E-3</v>
      </c>
      <c r="L3">
        <f t="shared" si="0"/>
        <v>4.4123589447563616E-3</v>
      </c>
      <c r="M3">
        <f t="shared" si="0"/>
        <v>9.4072091493675857E-3</v>
      </c>
      <c r="N3">
        <f t="shared" si="0"/>
        <v>7.8505215166523104E-3</v>
      </c>
      <c r="O3">
        <f t="shared" si="0"/>
        <v>1.6305029353623046E-2</v>
      </c>
      <c r="P3">
        <f t="shared" si="0"/>
        <v>4.3200035544899073E-3</v>
      </c>
      <c r="Q3">
        <f t="shared" si="0"/>
        <v>1.2479880522152556E-2</v>
      </c>
      <c r="R3">
        <f t="shared" si="0"/>
        <v>1.7916440502559621E-2</v>
      </c>
      <c r="S3">
        <f t="shared" si="0"/>
        <v>1.4061675756974434E-2</v>
      </c>
      <c r="T3">
        <f t="shared" si="0"/>
        <v>7.4562164287499608E-3</v>
      </c>
      <c r="U3">
        <f t="shared" si="0"/>
        <v>2.2725622460327954E-3</v>
      </c>
      <c r="V3">
        <f t="shared" si="0"/>
        <v>5.8718633590367723E-3</v>
      </c>
    </row>
    <row r="4" spans="1:22">
      <c r="A4">
        <v>4.0927057299948305E-2</v>
      </c>
      <c r="B4" s="9" t="s">
        <v>12</v>
      </c>
      <c r="C4">
        <f>2*$A4*$C$1</f>
        <v>7.3567336787729951E-3</v>
      </c>
      <c r="D4" s="8">
        <f>A4*D1</f>
        <v>1.6750240192332519E-3</v>
      </c>
      <c r="E4">
        <f>2*E1*A4</f>
        <v>1.3830189082798532E-3</v>
      </c>
      <c r="F4">
        <f>$F$1*$A4*2</f>
        <v>4.8628965555584432E-3</v>
      </c>
      <c r="G4">
        <f>2*$G$1*$A4</f>
        <v>4.5067948429703608E-3</v>
      </c>
      <c r="H4">
        <f>2*$H$1*$A4</f>
        <v>3.2328174740239128E-3</v>
      </c>
      <c r="I4">
        <f>2*$I$1*$A4</f>
        <v>2.4973349265409455E-3</v>
      </c>
      <c r="J4">
        <f>2*$J$1*$A4</f>
        <v>3.9947653727540108E-3</v>
      </c>
      <c r="K4">
        <f>2*$K$1*$A4</f>
        <v>4.0607024435982981E-3</v>
      </c>
      <c r="L4">
        <f>2*$L$1*$A4</f>
        <v>2.0092632237784852E-3</v>
      </c>
      <c r="M4">
        <f>2*$M$1*$A4</f>
        <v>4.2837764603623988E-3</v>
      </c>
      <c r="N4">
        <f>2*$N$1*$A4</f>
        <v>3.5749050266267865E-3</v>
      </c>
      <c r="O4">
        <f>2*$O$1*$A4</f>
        <v>7.4248483074561928E-3</v>
      </c>
      <c r="P4">
        <f>2*$P$1*$A4</f>
        <v>1.9672071962649885E-3</v>
      </c>
      <c r="Q4">
        <f>2*$Q$1*$A4</f>
        <v>5.6829839286103596E-3</v>
      </c>
      <c r="R4">
        <f>2*$R$1*$A4</f>
        <v>8.1586392796962528E-3</v>
      </c>
      <c r="S4">
        <f>2*$S$1*$A4</f>
        <v>6.4032886528333664E-3</v>
      </c>
      <c r="T4">
        <f>2*$T$1*$A4</f>
        <v>3.3953496636134361E-3</v>
      </c>
      <c r="U4">
        <f>2*$U$1*$A4</f>
        <v>1.0348604458228772E-3</v>
      </c>
      <c r="V4">
        <f>2*$V$1*$A4</f>
        <v>2.6738801738661467E-3</v>
      </c>
    </row>
    <row r="5" spans="1:22">
      <c r="A5">
        <v>1.6896144012308455E-2</v>
      </c>
      <c r="B5" s="9" t="s">
        <v>1</v>
      </c>
      <c r="C5">
        <f t="shared" ref="C5:C22" si="1">2*$A5*$C$1</f>
        <v>3.0371211588893126E-3</v>
      </c>
      <c r="D5">
        <f>2*$A5*$D$1</f>
        <v>1.3830189082798532E-3</v>
      </c>
      <c r="E5" s="8">
        <f>A5*E1</f>
        <v>2.8547968248466687E-4</v>
      </c>
      <c r="F5">
        <f t="shared" ref="F5:F22" si="2">$F$1*$A5*2</f>
        <v>2.0075765505813189E-3</v>
      </c>
      <c r="G5">
        <f t="shared" ref="G5:G22" si="3">2*$G$1*$A5</f>
        <v>1.8605651059318273E-3</v>
      </c>
      <c r="H5">
        <f t="shared" ref="H5:H22" si="4">2*$H$1*$A5</f>
        <v>1.3346219642985245E-3</v>
      </c>
      <c r="I5">
        <f t="shared" ref="I5:I22" si="5">2*$I$1*$A5</f>
        <v>1.0309886258511156E-3</v>
      </c>
      <c r="J5">
        <f t="shared" ref="J5:J22" si="6">2*$J$1*$A5</f>
        <v>1.6491811404559516E-3</v>
      </c>
      <c r="K5">
        <f t="shared" ref="K5:K22" si="7">2*$K$1*$A5</f>
        <v>1.6764023070443513E-3</v>
      </c>
      <c r="L5">
        <f t="shared" ref="L5:L22" si="8">2*$L$1*$A5</f>
        <v>8.2949527836293554E-4</v>
      </c>
      <c r="M5">
        <f t="shared" ref="M5:M22" si="9">2*$M$1*$A5</f>
        <v>1.7684951903666787E-3</v>
      </c>
      <c r="N5">
        <f t="shared" ref="N5:N22" si="10">2*$N$1*$A5</f>
        <v>1.4758478655705323E-3</v>
      </c>
      <c r="O5">
        <f t="shared" ref="O5:O22" si="11">2*$O$1*$A5</f>
        <v>3.0652412987552608E-3</v>
      </c>
      <c r="P5">
        <f t="shared" ref="P5:P22" si="12">2*$P$1*$A5</f>
        <v>8.1213305531704504E-4</v>
      </c>
      <c r="Q5">
        <f t="shared" ref="Q5:Q22" si="13">2*$Q$1*$A5</f>
        <v>2.346137768315837E-3</v>
      </c>
      <c r="R5">
        <f t="shared" ref="R5:R22" si="14">2*$R$1*$A5</f>
        <v>3.3681762948150813E-3</v>
      </c>
      <c r="S5">
        <f t="shared" ref="S5:S22" si="15">2*$S$1*$A5</f>
        <v>2.6435051618233451E-3</v>
      </c>
      <c r="T5">
        <f t="shared" ref="T5:T22" si="16">2*$T$1*$A5</f>
        <v>1.4017210293941203E-3</v>
      </c>
      <c r="U5">
        <f t="shared" ref="U5:U22" si="17">2*$U$1*$A5</f>
        <v>4.2722717631807724E-4</v>
      </c>
      <c r="V5">
        <f t="shared" ref="V5:V21" si="18">2*$V$1*$A5</f>
        <v>1.1038727792764091E-3</v>
      </c>
    </row>
    <row r="6" spans="1:22">
      <c r="A6">
        <v>5.9409311056973862E-2</v>
      </c>
      <c r="B6" s="9" t="s">
        <v>15</v>
      </c>
      <c r="C6">
        <f t="shared" si="1"/>
        <v>1.0678961750961082E-2</v>
      </c>
      <c r="D6">
        <f t="shared" ref="D6:D22" si="19">2*$A6*$D$1</f>
        <v>4.8628965555584432E-3</v>
      </c>
      <c r="E6">
        <f>2*$E$1*$A6</f>
        <v>2.0075765505813189E-3</v>
      </c>
      <c r="F6" s="8">
        <f>$F$1*$A6</f>
        <v>3.529466240264277E-3</v>
      </c>
      <c r="G6">
        <f t="shared" si="3"/>
        <v>6.5420187611761188E-3</v>
      </c>
      <c r="H6">
        <f t="shared" si="4"/>
        <v>4.6927258292022312E-3</v>
      </c>
      <c r="I6">
        <f t="shared" si="5"/>
        <v>3.6251066471007531E-3</v>
      </c>
      <c r="J6">
        <f t="shared" si="6"/>
        <v>5.7987618530753963E-3</v>
      </c>
      <c r="K6">
        <f t="shared" si="7"/>
        <v>5.894475452107569E-3</v>
      </c>
      <c r="L6">
        <f t="shared" si="8"/>
        <v>2.9166265969712136E-3</v>
      </c>
      <c r="M6">
        <f t="shared" si="9"/>
        <v>6.2182874856368834E-3</v>
      </c>
      <c r="N6">
        <f t="shared" si="10"/>
        <v>5.1892967327088636E-3</v>
      </c>
      <c r="O6">
        <f t="shared" si="11"/>
        <v>1.0777836271386851E-2</v>
      </c>
      <c r="P6">
        <f t="shared" si="12"/>
        <v>2.8555784839329689E-3</v>
      </c>
      <c r="Q6">
        <f t="shared" si="13"/>
        <v>8.2493631895450888E-3</v>
      </c>
      <c r="R6">
        <f t="shared" si="14"/>
        <v>1.184299997961818E-2</v>
      </c>
      <c r="S6">
        <f t="shared" si="15"/>
        <v>9.2949503937154333E-3</v>
      </c>
      <c r="T6">
        <f t="shared" si="16"/>
        <v>4.9286559459787247E-3</v>
      </c>
      <c r="U6">
        <f t="shared" si="17"/>
        <v>1.502193174453508E-3</v>
      </c>
      <c r="V6">
        <f t="shared" si="18"/>
        <v>3.8813779797085466E-3</v>
      </c>
    </row>
    <row r="7" spans="1:22">
      <c r="A7">
        <v>5.5058867413075085E-2</v>
      </c>
      <c r="B7" s="9" t="s">
        <v>16</v>
      </c>
      <c r="C7">
        <f t="shared" si="1"/>
        <v>9.8969593939845293E-3</v>
      </c>
      <c r="D7">
        <f t="shared" si="19"/>
        <v>4.5067948429703608E-3</v>
      </c>
      <c r="E7">
        <f t="shared" ref="E7:E22" si="20">2*$E$1*$A7</f>
        <v>1.8605651059318273E-3</v>
      </c>
      <c r="F7">
        <f t="shared" si="2"/>
        <v>6.5420187611761188E-3</v>
      </c>
      <c r="G7" s="8">
        <f>$G$1*$A7</f>
        <v>3.0314788808105814E-3</v>
      </c>
      <c r="H7">
        <f t="shared" si="4"/>
        <v>4.349085431880775E-3</v>
      </c>
      <c r="I7">
        <f t="shared" si="5"/>
        <v>3.3596462017471559E-3</v>
      </c>
      <c r="J7">
        <f t="shared" si="6"/>
        <v>5.3741283032602578E-3</v>
      </c>
      <c r="K7">
        <f t="shared" si="7"/>
        <v>5.4628329568740122E-3</v>
      </c>
      <c r="L7">
        <f t="shared" si="8"/>
        <v>2.7030469507058146E-3</v>
      </c>
      <c r="M7">
        <f t="shared" si="9"/>
        <v>5.7629327813569263E-3</v>
      </c>
      <c r="N7">
        <f t="shared" si="10"/>
        <v>4.8092932856823919E-3</v>
      </c>
      <c r="O7">
        <f t="shared" si="11"/>
        <v>9.9885935000497052E-3</v>
      </c>
      <c r="P7">
        <f t="shared" si="12"/>
        <v>2.6464692880164144E-3</v>
      </c>
      <c r="Q7">
        <f t="shared" si="13"/>
        <v>7.6452762372531862E-3</v>
      </c>
      <c r="R7">
        <f t="shared" si="14"/>
        <v>1.0975757066523074E-2</v>
      </c>
      <c r="S7">
        <f t="shared" si="15"/>
        <v>8.6142968540385591E-3</v>
      </c>
      <c r="T7">
        <f t="shared" si="16"/>
        <v>4.5677387841455532E-3</v>
      </c>
      <c r="U7">
        <f t="shared" si="17"/>
        <v>1.3921901020152148E-3</v>
      </c>
      <c r="V7">
        <f t="shared" si="18"/>
        <v>3.5971512169171342E-3</v>
      </c>
    </row>
    <row r="8" spans="1:22">
      <c r="A8">
        <v>3.9494868276640012E-2</v>
      </c>
      <c r="B8" s="9" t="s">
        <v>11</v>
      </c>
      <c r="C8">
        <f t="shared" si="1"/>
        <v>7.0992943729142177E-3</v>
      </c>
      <c r="D8">
        <f t="shared" si="19"/>
        <v>3.2328174740239128E-3</v>
      </c>
      <c r="E8">
        <f t="shared" si="20"/>
        <v>1.3346219642985245E-3</v>
      </c>
      <c r="F8">
        <f t="shared" si="2"/>
        <v>4.6927258292022312E-3</v>
      </c>
      <c r="G8">
        <f t="shared" si="3"/>
        <v>4.349085431880775E-3</v>
      </c>
      <c r="H8" s="8">
        <f>$H$1*$A8</f>
        <v>1.5598446201891456E-3</v>
      </c>
      <c r="I8">
        <f t="shared" si="5"/>
        <v>2.4099439459702296E-3</v>
      </c>
      <c r="J8">
        <f t="shared" si="6"/>
        <v>3.8549737655631951E-3</v>
      </c>
      <c r="K8">
        <f t="shared" si="7"/>
        <v>3.9186034545598174E-3</v>
      </c>
      <c r="L8">
        <f t="shared" si="8"/>
        <v>1.9389516762625531E-3</v>
      </c>
      <c r="M8">
        <f t="shared" si="9"/>
        <v>4.1338712868759769E-3</v>
      </c>
      <c r="N8">
        <f t="shared" si="10"/>
        <v>3.4498058849762826E-3</v>
      </c>
      <c r="O8">
        <f t="shared" si="11"/>
        <v>7.1650254189515421E-3</v>
      </c>
      <c r="P8">
        <f t="shared" si="12"/>
        <v>1.8983673446134172E-3</v>
      </c>
      <c r="Q8">
        <f t="shared" si="13"/>
        <v>5.4841153135877134E-3</v>
      </c>
      <c r="R8">
        <f t="shared" si="14"/>
        <v>7.873138332587416E-3</v>
      </c>
      <c r="S8">
        <f t="shared" si="15"/>
        <v>6.1792139128770667E-3</v>
      </c>
      <c r="T8">
        <f t="shared" si="16"/>
        <v>3.2765338278478188E-3</v>
      </c>
      <c r="U8">
        <f t="shared" si="17"/>
        <v>9.9864685342356918E-4</v>
      </c>
      <c r="V8">
        <f t="shared" si="18"/>
        <v>2.5803112224854767E-3</v>
      </c>
    </row>
    <row r="9" spans="1:22">
      <c r="A9">
        <v>3.0509583284211592E-2</v>
      </c>
      <c r="B9" s="9" t="s">
        <v>13</v>
      </c>
      <c r="C9">
        <f t="shared" si="1"/>
        <v>5.484168510511811E-3</v>
      </c>
      <c r="D9">
        <f t="shared" si="19"/>
        <v>2.4973349265409455E-3</v>
      </c>
      <c r="E9">
        <f t="shared" si="20"/>
        <v>1.0309886258511156E-3</v>
      </c>
      <c r="F9">
        <f t="shared" si="2"/>
        <v>3.6251066471007531E-3</v>
      </c>
      <c r="G9">
        <f t="shared" si="3"/>
        <v>3.3596462017471559E-3</v>
      </c>
      <c r="H9">
        <f t="shared" si="4"/>
        <v>2.4099439459702296E-3</v>
      </c>
      <c r="I9" s="8">
        <f>$I$1*$A9</f>
        <v>9.3083467217624334E-4</v>
      </c>
      <c r="J9">
        <f t="shared" si="6"/>
        <v>2.977947472443297E-3</v>
      </c>
      <c r="K9">
        <f t="shared" si="7"/>
        <v>3.0271010810132273E-3</v>
      </c>
      <c r="L9">
        <f t="shared" si="8"/>
        <v>1.4978302304146014E-3</v>
      </c>
      <c r="M9">
        <f t="shared" si="9"/>
        <v>3.1933943779665981E-3</v>
      </c>
      <c r="N9">
        <f t="shared" si="10"/>
        <v>2.6649573616707198E-3</v>
      </c>
      <c r="O9">
        <f t="shared" si="11"/>
        <v>5.5349454066236595E-3</v>
      </c>
      <c r="P9">
        <f t="shared" si="12"/>
        <v>1.4664790422599684E-3</v>
      </c>
      <c r="Q9">
        <f t="shared" si="13"/>
        <v>4.2364509669497478E-3</v>
      </c>
      <c r="R9">
        <f t="shared" si="14"/>
        <v>6.0819590024628351E-3</v>
      </c>
      <c r="S9">
        <f t="shared" si="15"/>
        <v>4.7734110716705106E-3</v>
      </c>
      <c r="T9">
        <f t="shared" si="16"/>
        <v>2.5311055857701447E-3</v>
      </c>
      <c r="U9">
        <f t="shared" si="17"/>
        <v>7.7144957498347414E-4</v>
      </c>
      <c r="V9">
        <f t="shared" si="18"/>
        <v>1.9932771921199041E-3</v>
      </c>
    </row>
    <row r="10" spans="1:22">
      <c r="A10">
        <v>4.8803476676529296E-2</v>
      </c>
      <c r="B10" s="9" t="s">
        <v>2</v>
      </c>
      <c r="C10">
        <f t="shared" si="1"/>
        <v>8.7725383693268589E-3</v>
      </c>
      <c r="D10">
        <f t="shared" si="19"/>
        <v>3.9947653727540108E-3</v>
      </c>
      <c r="E10">
        <f t="shared" si="20"/>
        <v>1.6491811404559516E-3</v>
      </c>
      <c r="F10">
        <f t="shared" si="2"/>
        <v>5.7987618530753963E-3</v>
      </c>
      <c r="G10">
        <f t="shared" si="3"/>
        <v>5.3741283032602578E-3</v>
      </c>
      <c r="H10">
        <f t="shared" si="4"/>
        <v>3.8549737655631951E-3</v>
      </c>
      <c r="I10">
        <f t="shared" si="5"/>
        <v>2.977947472443297E-3</v>
      </c>
      <c r="J10" s="8">
        <f>$J$1*$A10</f>
        <v>2.3817793357165389E-3</v>
      </c>
      <c r="K10">
        <f t="shared" si="7"/>
        <v>4.8421853431599004E-3</v>
      </c>
      <c r="L10">
        <f t="shared" si="8"/>
        <v>2.3959462846307599E-3</v>
      </c>
      <c r="M10">
        <f t="shared" si="9"/>
        <v>5.1081899936897155E-3</v>
      </c>
      <c r="N10">
        <f t="shared" si="10"/>
        <v>4.2628961278388345E-3</v>
      </c>
      <c r="O10">
        <f t="shared" si="11"/>
        <v>8.8537616702817293E-3</v>
      </c>
      <c r="P10">
        <f t="shared" si="12"/>
        <v>2.3457965672244955E-3</v>
      </c>
      <c r="Q10">
        <f t="shared" si="13"/>
        <v>6.7766751853272581E-3</v>
      </c>
      <c r="R10">
        <f t="shared" si="14"/>
        <v>9.7287708442056683E-3</v>
      </c>
      <c r="S10">
        <f t="shared" si="15"/>
        <v>7.6356026804309876E-3</v>
      </c>
      <c r="T10">
        <f t="shared" si="16"/>
        <v>4.0487853036291765E-3</v>
      </c>
      <c r="U10">
        <f t="shared" si="17"/>
        <v>1.2340195206568955E-3</v>
      </c>
      <c r="V10">
        <f t="shared" si="18"/>
        <v>3.1884688836711314E-3</v>
      </c>
    </row>
    <row r="11" spans="1:22">
      <c r="A11">
        <v>4.9609020431618321E-2</v>
      </c>
      <c r="B11" s="9" t="s">
        <v>3</v>
      </c>
      <c r="C11">
        <f t="shared" si="1"/>
        <v>8.9173367316756763E-3</v>
      </c>
      <c r="D11">
        <f t="shared" si="19"/>
        <v>4.0607024435982981E-3</v>
      </c>
      <c r="E11">
        <f t="shared" si="20"/>
        <v>1.6764023070443513E-3</v>
      </c>
      <c r="F11">
        <f t="shared" si="2"/>
        <v>5.894475452107569E-3</v>
      </c>
      <c r="G11">
        <f t="shared" si="3"/>
        <v>5.4628329568740122E-3</v>
      </c>
      <c r="H11">
        <f t="shared" si="4"/>
        <v>3.9186034545598174E-3</v>
      </c>
      <c r="I11">
        <f t="shared" si="5"/>
        <v>3.0271010810132273E-3</v>
      </c>
      <c r="J11">
        <f t="shared" si="6"/>
        <v>4.8421853431599004E-3</v>
      </c>
      <c r="K11" s="8">
        <f>$K$1*$A11</f>
        <v>2.4610549081847239E-3</v>
      </c>
      <c r="L11">
        <f t="shared" si="8"/>
        <v>2.4354934582861412E-3</v>
      </c>
      <c r="M11">
        <f t="shared" si="9"/>
        <v>5.1925051046089327E-3</v>
      </c>
      <c r="N11">
        <f t="shared" si="10"/>
        <v>4.3332589295944158E-3</v>
      </c>
      <c r="O11">
        <f t="shared" si="11"/>
        <v>8.9999006937331472E-3</v>
      </c>
      <c r="P11">
        <f t="shared" si="12"/>
        <v>2.3845159762526996E-3</v>
      </c>
      <c r="Q11">
        <f t="shared" si="13"/>
        <v>6.8885300929599439E-3</v>
      </c>
      <c r="R11">
        <f t="shared" si="14"/>
        <v>9.8893526537801296E-3</v>
      </c>
      <c r="S11">
        <f t="shared" si="15"/>
        <v>7.761634932115226E-3</v>
      </c>
      <c r="T11">
        <f t="shared" si="16"/>
        <v>4.1156140203341737E-3</v>
      </c>
      <c r="U11">
        <f t="shared" si="17"/>
        <v>1.2543880842555862E-3</v>
      </c>
      <c r="V11">
        <f t="shared" si="18"/>
        <v>3.2410973309139521E-3</v>
      </c>
    </row>
    <row r="12" spans="1:22">
      <c r="A12">
        <v>2.4546881162905192E-2</v>
      </c>
      <c r="B12" s="9" t="s">
        <v>6</v>
      </c>
      <c r="C12">
        <f t="shared" si="1"/>
        <v>4.4123589447563616E-3</v>
      </c>
      <c r="D12">
        <f t="shared" si="19"/>
        <v>2.0092632237784852E-3</v>
      </c>
      <c r="E12">
        <f t="shared" si="20"/>
        <v>8.2949527836293554E-4</v>
      </c>
      <c r="F12">
        <f t="shared" si="2"/>
        <v>2.9166265969712136E-3</v>
      </c>
      <c r="G12">
        <f t="shared" si="3"/>
        <v>2.7030469507058146E-3</v>
      </c>
      <c r="H12">
        <f t="shared" si="4"/>
        <v>1.9389516762625531E-3</v>
      </c>
      <c r="I12">
        <f t="shared" si="5"/>
        <v>1.4978302304146014E-3</v>
      </c>
      <c r="J12">
        <f t="shared" si="6"/>
        <v>2.3959462846307599E-3</v>
      </c>
      <c r="K12">
        <f t="shared" si="7"/>
        <v>2.4354934582861412E-3</v>
      </c>
      <c r="L12" s="8">
        <f>$L$1*$A12</f>
        <v>6.0254937482578973E-4</v>
      </c>
      <c r="M12">
        <f t="shared" si="9"/>
        <v>2.5692868883856758E-3</v>
      </c>
      <c r="N12">
        <f t="shared" si="10"/>
        <v>2.1441260292464513E-3</v>
      </c>
      <c r="O12">
        <f t="shared" si="11"/>
        <v>4.4532121554694609E-3</v>
      </c>
      <c r="P12">
        <f t="shared" si="12"/>
        <v>1.1798747443684298E-3</v>
      </c>
      <c r="Q12">
        <f t="shared" si="13"/>
        <v>3.4084916030959005E-3</v>
      </c>
      <c r="R12">
        <f t="shared" si="14"/>
        <v>4.8933190427538336E-3</v>
      </c>
      <c r="S12">
        <f t="shared" si="15"/>
        <v>3.840509823633923E-3</v>
      </c>
      <c r="T12">
        <f t="shared" si="16"/>
        <v>2.0364338459128457E-3</v>
      </c>
      <c r="U12">
        <f t="shared" si="17"/>
        <v>6.2067976687484299E-4</v>
      </c>
      <c r="V12">
        <f t="shared" si="18"/>
        <v>1.6037170322485777E-3</v>
      </c>
    </row>
    <row r="13" spans="1:22">
      <c r="A13">
        <v>5.2334283759607234E-2</v>
      </c>
      <c r="B13" s="9" t="s">
        <v>14</v>
      </c>
      <c r="C13">
        <f t="shared" si="1"/>
        <v>9.4072091493675857E-3</v>
      </c>
      <c r="D13">
        <f t="shared" si="19"/>
        <v>4.2837764603623988E-3</v>
      </c>
      <c r="E13">
        <f t="shared" si="20"/>
        <v>1.7684951903666787E-3</v>
      </c>
      <c r="F13">
        <f t="shared" si="2"/>
        <v>6.2182874856368834E-3</v>
      </c>
      <c r="G13">
        <f t="shared" si="3"/>
        <v>5.7629327813569263E-3</v>
      </c>
      <c r="H13">
        <f t="shared" si="4"/>
        <v>4.1338712868759769E-3</v>
      </c>
      <c r="I13">
        <f t="shared" si="5"/>
        <v>3.1933943779665981E-3</v>
      </c>
      <c r="J13">
        <f t="shared" si="6"/>
        <v>5.1081899936897155E-3</v>
      </c>
      <c r="K13">
        <f t="shared" si="7"/>
        <v>5.1925051046089327E-3</v>
      </c>
      <c r="L13">
        <f t="shared" si="8"/>
        <v>2.5692868883856758E-3</v>
      </c>
      <c r="M13" s="8">
        <f>$M$1*$A13</f>
        <v>2.7388772566310894E-3</v>
      </c>
      <c r="N13">
        <f t="shared" si="10"/>
        <v>4.5713057918133982E-3</v>
      </c>
      <c r="O13">
        <f t="shared" si="11"/>
        <v>9.4943087490177974E-3</v>
      </c>
      <c r="P13">
        <f t="shared" si="12"/>
        <v>2.5155089668126057E-3</v>
      </c>
      <c r="Q13">
        <f t="shared" si="13"/>
        <v>7.2669503536858899E-3</v>
      </c>
      <c r="R13">
        <f t="shared" si="14"/>
        <v>1.0432622605301275E-2</v>
      </c>
      <c r="S13">
        <f t="shared" si="15"/>
        <v>8.1880190626966425E-3</v>
      </c>
      <c r="T13">
        <f t="shared" si="16"/>
        <v>4.3417045954793568E-3</v>
      </c>
      <c r="U13">
        <f t="shared" si="17"/>
        <v>1.3232976860849586E-3</v>
      </c>
      <c r="V13">
        <f t="shared" si="18"/>
        <v>3.4191464764429962E-3</v>
      </c>
    </row>
    <row r="14" spans="1:22">
      <c r="A14">
        <v>4.367410293423786E-2</v>
      </c>
      <c r="B14" s="9" t="s">
        <v>8</v>
      </c>
      <c r="C14">
        <f t="shared" si="1"/>
        <v>7.8505215166523104E-3</v>
      </c>
      <c r="D14">
        <f t="shared" si="19"/>
        <v>3.5749050266267865E-3</v>
      </c>
      <c r="E14">
        <f t="shared" si="20"/>
        <v>1.4758478655705323E-3</v>
      </c>
      <c r="F14">
        <f t="shared" si="2"/>
        <v>5.1892967327088636E-3</v>
      </c>
      <c r="G14">
        <f t="shared" si="3"/>
        <v>4.8092932856823919E-3</v>
      </c>
      <c r="H14">
        <f t="shared" si="4"/>
        <v>3.4498058849762826E-3</v>
      </c>
      <c r="I14">
        <f t="shared" si="5"/>
        <v>2.6649573616707198E-3</v>
      </c>
      <c r="J14">
        <f t="shared" si="6"/>
        <v>4.2628961278388345E-3</v>
      </c>
      <c r="K14">
        <f t="shared" si="7"/>
        <v>4.3332589295944158E-3</v>
      </c>
      <c r="L14">
        <f t="shared" si="8"/>
        <v>2.1441260292464513E-3</v>
      </c>
      <c r="M14">
        <f t="shared" si="9"/>
        <v>4.5713057918133982E-3</v>
      </c>
      <c r="N14" s="8">
        <f>$N$1*$A14</f>
        <v>1.9074272671104041E-3</v>
      </c>
      <c r="O14">
        <f t="shared" si="11"/>
        <v>7.9232080350754436E-3</v>
      </c>
      <c r="P14">
        <f t="shared" si="12"/>
        <v>2.0992471790235233E-3</v>
      </c>
      <c r="Q14">
        <f t="shared" si="13"/>
        <v>6.0644288020204615E-3</v>
      </c>
      <c r="R14">
        <f t="shared" si="14"/>
        <v>8.7062514437171723E-3</v>
      </c>
      <c r="S14">
        <f t="shared" si="15"/>
        <v>6.8330807585776504E-3</v>
      </c>
      <c r="T14">
        <f t="shared" si="16"/>
        <v>3.6232473207051317E-3</v>
      </c>
      <c r="U14">
        <f t="shared" si="17"/>
        <v>1.1043208238061305E-3</v>
      </c>
      <c r="V14">
        <f t="shared" si="18"/>
        <v>2.8533524189484159E-3</v>
      </c>
    </row>
    <row r="15" spans="1:22">
      <c r="A15">
        <v>9.070830884615752E-2</v>
      </c>
      <c r="B15" s="9" t="s">
        <v>0</v>
      </c>
      <c r="C15">
        <f t="shared" si="1"/>
        <v>1.6305029353623046E-2</v>
      </c>
      <c r="D15">
        <f t="shared" si="19"/>
        <v>7.4248483074561928E-3</v>
      </c>
      <c r="E15">
        <f t="shared" si="20"/>
        <v>3.0652412987552608E-3</v>
      </c>
      <c r="F15">
        <f t="shared" si="2"/>
        <v>1.0777836271386851E-2</v>
      </c>
      <c r="G15">
        <f t="shared" si="3"/>
        <v>9.9885935000497052E-3</v>
      </c>
      <c r="H15">
        <f t="shared" si="4"/>
        <v>7.1650254189515421E-3</v>
      </c>
      <c r="I15">
        <f t="shared" si="5"/>
        <v>5.5349454066236595E-3</v>
      </c>
      <c r="J15">
        <f t="shared" si="6"/>
        <v>8.8537616702817293E-3</v>
      </c>
      <c r="K15">
        <f t="shared" si="7"/>
        <v>8.9999006937331472E-3</v>
      </c>
      <c r="L15">
        <f t="shared" si="8"/>
        <v>4.4532121554694609E-3</v>
      </c>
      <c r="M15">
        <f t="shared" si="9"/>
        <v>9.4943087490177974E-3</v>
      </c>
      <c r="N15">
        <f t="shared" si="10"/>
        <v>7.9232080350754436E-3</v>
      </c>
      <c r="O15" s="8">
        <f>$O$1*$A15</f>
        <v>8.2279972937298988E-3</v>
      </c>
      <c r="P15">
        <f t="shared" si="12"/>
        <v>4.3600016638238384E-3</v>
      </c>
      <c r="Q15">
        <f t="shared" si="13"/>
        <v>1.2595429414486372E-2</v>
      </c>
      <c r="R15">
        <f t="shared" si="14"/>
        <v>1.8082325492480854E-2</v>
      </c>
      <c r="S15">
        <f t="shared" si="15"/>
        <v>1.4191870197152888E-2</v>
      </c>
      <c r="T15">
        <f t="shared" si="16"/>
        <v>7.5252521497101042E-3</v>
      </c>
      <c r="U15">
        <f t="shared" si="17"/>
        <v>2.2936034771425498E-3</v>
      </c>
      <c r="V15">
        <f t="shared" si="18"/>
        <v>5.9262298496348077E-3</v>
      </c>
    </row>
    <row r="16" spans="1:22">
      <c r="A16">
        <v>2.4033088695427331E-2</v>
      </c>
      <c r="B16" s="9" t="s">
        <v>10</v>
      </c>
      <c r="C16">
        <f t="shared" si="1"/>
        <v>4.3200035544899073E-3</v>
      </c>
      <c r="D16">
        <f t="shared" si="19"/>
        <v>1.9672071962649885E-3</v>
      </c>
      <c r="E16">
        <f t="shared" si="20"/>
        <v>8.1213305531704504E-4</v>
      </c>
      <c r="F16">
        <f t="shared" si="2"/>
        <v>2.8555784839329689E-3</v>
      </c>
      <c r="G16">
        <f t="shared" si="3"/>
        <v>2.6464692880164144E-3</v>
      </c>
      <c r="H16">
        <f t="shared" si="4"/>
        <v>1.8983673446134172E-3</v>
      </c>
      <c r="I16">
        <f t="shared" si="5"/>
        <v>1.4664790422599684E-3</v>
      </c>
      <c r="J16">
        <f t="shared" si="6"/>
        <v>2.3457965672244955E-3</v>
      </c>
      <c r="K16">
        <f t="shared" si="7"/>
        <v>2.3845159762526996E-3</v>
      </c>
      <c r="L16">
        <f t="shared" si="8"/>
        <v>1.1798747443684298E-3</v>
      </c>
      <c r="M16">
        <f t="shared" si="9"/>
        <v>2.5155089668126057E-3</v>
      </c>
      <c r="N16">
        <f t="shared" si="10"/>
        <v>2.0992471790235233E-3</v>
      </c>
      <c r="O16">
        <f t="shared" si="11"/>
        <v>4.3600016638238384E-3</v>
      </c>
      <c r="P16" s="8">
        <f>$P$1*$A16</f>
        <v>5.77589352242277E-4</v>
      </c>
      <c r="Q16">
        <f t="shared" si="13"/>
        <v>3.3371482295931729E-3</v>
      </c>
      <c r="R16">
        <f t="shared" si="14"/>
        <v>4.7908966434091777E-3</v>
      </c>
      <c r="S16">
        <f t="shared" si="15"/>
        <v>3.7601238468753058E-3</v>
      </c>
      <c r="T16">
        <f t="shared" si="16"/>
        <v>1.9938091082281192E-3</v>
      </c>
      <c r="U16">
        <f t="shared" si="17"/>
        <v>6.0768827574324757E-4</v>
      </c>
      <c r="V16">
        <f t="shared" si="18"/>
        <v>1.5701495201207864E-3</v>
      </c>
    </row>
    <row r="17" spans="1:22">
      <c r="A17">
        <v>6.942820109152506E-2</v>
      </c>
      <c r="B17" s="9" t="s">
        <v>7</v>
      </c>
      <c r="C17">
        <f t="shared" si="1"/>
        <v>1.2479880522152556E-2</v>
      </c>
      <c r="D17">
        <f t="shared" si="19"/>
        <v>5.6829839286103596E-3</v>
      </c>
      <c r="E17">
        <f t="shared" si="20"/>
        <v>2.346137768315837E-3</v>
      </c>
      <c r="F17">
        <f t="shared" si="2"/>
        <v>8.2493631895450888E-3</v>
      </c>
      <c r="G17">
        <f t="shared" si="3"/>
        <v>7.6452762372531862E-3</v>
      </c>
      <c r="H17">
        <f t="shared" si="4"/>
        <v>5.4841153135877134E-3</v>
      </c>
      <c r="I17">
        <f t="shared" si="5"/>
        <v>4.2364509669497478E-3</v>
      </c>
      <c r="J17">
        <f t="shared" si="6"/>
        <v>6.7766751853272581E-3</v>
      </c>
      <c r="K17">
        <f t="shared" si="7"/>
        <v>6.8885300929599439E-3</v>
      </c>
      <c r="L17">
        <f t="shared" si="8"/>
        <v>3.4084916030959005E-3</v>
      </c>
      <c r="M17">
        <f t="shared" si="9"/>
        <v>7.2669503536858899E-3</v>
      </c>
      <c r="N17">
        <f t="shared" si="10"/>
        <v>6.0644288020204615E-3</v>
      </c>
      <c r="O17">
        <f t="shared" si="11"/>
        <v>1.2595429414486372E-2</v>
      </c>
      <c r="P17">
        <f t="shared" si="12"/>
        <v>3.3371482295931729E-3</v>
      </c>
      <c r="Q17" s="8">
        <f>$Q$1*$A17</f>
        <v>4.8202751068052415E-3</v>
      </c>
      <c r="R17">
        <f t="shared" si="14"/>
        <v>1.3840224191849779E-2</v>
      </c>
      <c r="S17">
        <f t="shared" si="15"/>
        <v>1.0862467071058077E-2</v>
      </c>
      <c r="T17">
        <f t="shared" si="16"/>
        <v>5.7598330975457976E-3</v>
      </c>
      <c r="U17">
        <f t="shared" si="17"/>
        <v>1.7555256564792589E-3</v>
      </c>
      <c r="V17">
        <f t="shared" si="18"/>
        <v>4.5359403449232423E-3</v>
      </c>
    </row>
    <row r="18" spans="1:22">
      <c r="A18">
        <v>9.9672928106005781E-2</v>
      </c>
      <c r="B18" s="9" t="s">
        <v>9</v>
      </c>
      <c r="C18">
        <f t="shared" si="1"/>
        <v>1.7916440502559621E-2</v>
      </c>
      <c r="D18">
        <f t="shared" si="19"/>
        <v>8.1586392796962528E-3</v>
      </c>
      <c r="E18">
        <f t="shared" si="20"/>
        <v>3.3681762948150813E-3</v>
      </c>
      <c r="F18">
        <f t="shared" si="2"/>
        <v>1.184299997961818E-2</v>
      </c>
      <c r="G18">
        <f t="shared" si="3"/>
        <v>1.0975757066523074E-2</v>
      </c>
      <c r="H18">
        <f t="shared" si="4"/>
        <v>7.873138332587416E-3</v>
      </c>
      <c r="I18">
        <f t="shared" si="5"/>
        <v>6.0819590024628351E-3</v>
      </c>
      <c r="J18">
        <f t="shared" si="6"/>
        <v>9.7287708442056683E-3</v>
      </c>
      <c r="K18">
        <f t="shared" si="7"/>
        <v>9.8893526537801296E-3</v>
      </c>
      <c r="L18">
        <f t="shared" si="8"/>
        <v>4.8933190427538336E-3</v>
      </c>
      <c r="M18">
        <f t="shared" si="9"/>
        <v>1.0432622605301275E-2</v>
      </c>
      <c r="N18">
        <f t="shared" si="10"/>
        <v>8.7062514437171723E-3</v>
      </c>
      <c r="O18">
        <f t="shared" si="11"/>
        <v>1.8082325492480854E-2</v>
      </c>
      <c r="P18">
        <f t="shared" si="12"/>
        <v>4.7908966434091777E-3</v>
      </c>
      <c r="Q18">
        <f t="shared" si="13"/>
        <v>1.3840224191849779E-2</v>
      </c>
      <c r="R18" s="8">
        <f>$R$1*$A18</f>
        <v>9.9346925972249971E-3</v>
      </c>
      <c r="S18">
        <f t="shared" si="15"/>
        <v>1.5594439757990342E-2</v>
      </c>
      <c r="T18">
        <f t="shared" si="16"/>
        <v>8.2689659419154082E-3</v>
      </c>
      <c r="U18">
        <f t="shared" si="17"/>
        <v>2.5202782125355251E-3</v>
      </c>
      <c r="V18">
        <f t="shared" si="18"/>
        <v>6.5119137293599494E-3</v>
      </c>
    </row>
    <row r="19" spans="1:22">
      <c r="A19">
        <v>7.8228060790012557E-2</v>
      </c>
      <c r="B19" s="9" t="s">
        <v>17</v>
      </c>
      <c r="C19">
        <f t="shared" si="1"/>
        <v>1.4061675756974434E-2</v>
      </c>
      <c r="D19">
        <f t="shared" si="19"/>
        <v>6.4032886528333664E-3</v>
      </c>
      <c r="E19">
        <f t="shared" si="20"/>
        <v>2.6435051618233451E-3</v>
      </c>
      <c r="F19">
        <f t="shared" si="2"/>
        <v>9.2949503937154333E-3</v>
      </c>
      <c r="G19">
        <f t="shared" si="3"/>
        <v>8.6142968540385591E-3</v>
      </c>
      <c r="H19">
        <f t="shared" si="4"/>
        <v>6.1792139128770667E-3</v>
      </c>
      <c r="I19">
        <f t="shared" si="5"/>
        <v>4.7734110716705106E-3</v>
      </c>
      <c r="J19">
        <f t="shared" si="6"/>
        <v>7.6356026804309876E-3</v>
      </c>
      <c r="K19">
        <f t="shared" si="7"/>
        <v>7.761634932115226E-3</v>
      </c>
      <c r="L19">
        <f t="shared" si="8"/>
        <v>3.840509823633923E-3</v>
      </c>
      <c r="M19">
        <f t="shared" si="9"/>
        <v>8.1880190626966425E-3</v>
      </c>
      <c r="N19">
        <f t="shared" si="10"/>
        <v>6.8330807585776504E-3</v>
      </c>
      <c r="O19">
        <f t="shared" si="11"/>
        <v>1.4191870197152888E-2</v>
      </c>
      <c r="P19">
        <f t="shared" si="12"/>
        <v>3.7601238468753058E-3</v>
      </c>
      <c r="Q19">
        <f t="shared" si="13"/>
        <v>1.0862467071058077E-2</v>
      </c>
      <c r="R19">
        <f t="shared" si="14"/>
        <v>1.5594439757990342E-2</v>
      </c>
      <c r="S19" s="8">
        <f>$S$1*$A19</f>
        <v>6.1196294949659004E-3</v>
      </c>
      <c r="T19">
        <f t="shared" si="16"/>
        <v>6.4898782715276252E-3</v>
      </c>
      <c r="U19">
        <f t="shared" si="17"/>
        <v>1.9780343666465799E-3</v>
      </c>
      <c r="V19">
        <f t="shared" si="18"/>
        <v>5.1108600174553593E-3</v>
      </c>
    </row>
    <row r="20" spans="1:22">
      <c r="A20">
        <v>4.1480500769080761E-2</v>
      </c>
      <c r="B20" s="9" t="s">
        <v>4</v>
      </c>
      <c r="C20">
        <f t="shared" si="1"/>
        <v>7.4562164287499608E-3</v>
      </c>
      <c r="D20">
        <f t="shared" si="19"/>
        <v>3.3953496636134361E-3</v>
      </c>
      <c r="E20">
        <f t="shared" si="20"/>
        <v>1.4017210293941203E-3</v>
      </c>
      <c r="F20">
        <f t="shared" si="2"/>
        <v>4.9286559459787247E-3</v>
      </c>
      <c r="G20">
        <f t="shared" si="3"/>
        <v>4.5677387841455532E-3</v>
      </c>
      <c r="H20">
        <f t="shared" si="4"/>
        <v>3.2765338278478188E-3</v>
      </c>
      <c r="I20">
        <f t="shared" si="5"/>
        <v>2.5311055857701447E-3</v>
      </c>
      <c r="J20">
        <f t="shared" si="6"/>
        <v>4.0487853036291765E-3</v>
      </c>
      <c r="K20">
        <f t="shared" si="7"/>
        <v>4.1156140203341737E-3</v>
      </c>
      <c r="L20">
        <f t="shared" si="8"/>
        <v>2.0364338459128457E-3</v>
      </c>
      <c r="M20">
        <f t="shared" si="9"/>
        <v>4.3417045954793568E-3</v>
      </c>
      <c r="N20">
        <f t="shared" si="10"/>
        <v>3.6232473207051317E-3</v>
      </c>
      <c r="O20">
        <f t="shared" si="11"/>
        <v>7.5252521497101042E-3</v>
      </c>
      <c r="P20">
        <f t="shared" si="12"/>
        <v>1.9938091082281192E-3</v>
      </c>
      <c r="Q20">
        <f t="shared" si="13"/>
        <v>5.7598330975457976E-3</v>
      </c>
      <c r="R20">
        <f t="shared" si="14"/>
        <v>8.2689659419154082E-3</v>
      </c>
      <c r="S20">
        <f t="shared" si="15"/>
        <v>6.4898782715276252E-3</v>
      </c>
      <c r="T20" s="8">
        <f>$T$1*$A20</f>
        <v>1.7206319440537096E-3</v>
      </c>
      <c r="U20">
        <f t="shared" si="17"/>
        <v>1.0488545317159008E-3</v>
      </c>
      <c r="V20">
        <f t="shared" si="18"/>
        <v>2.7100381978507064E-3</v>
      </c>
    </row>
    <row r="21" spans="1:22">
      <c r="A21">
        <v>1.2642741918122029E-2</v>
      </c>
      <c r="B21" s="9" t="s">
        <v>18</v>
      </c>
      <c r="C21">
        <f t="shared" si="1"/>
        <v>2.2725622460327954E-3</v>
      </c>
      <c r="D21">
        <f t="shared" si="19"/>
        <v>1.0348604458228772E-3</v>
      </c>
      <c r="E21">
        <f t="shared" si="20"/>
        <v>4.2722717631807724E-4</v>
      </c>
      <c r="F21">
        <f t="shared" si="2"/>
        <v>1.502193174453508E-3</v>
      </c>
      <c r="G21">
        <f t="shared" si="3"/>
        <v>1.3921901020152148E-3</v>
      </c>
      <c r="H21">
        <f t="shared" si="4"/>
        <v>9.9864685342356918E-4</v>
      </c>
      <c r="I21">
        <f t="shared" si="5"/>
        <v>7.7144957498347414E-4</v>
      </c>
      <c r="J21">
        <f t="shared" si="6"/>
        <v>1.2340195206568955E-3</v>
      </c>
      <c r="K21">
        <f t="shared" si="7"/>
        <v>1.2543880842555862E-3</v>
      </c>
      <c r="L21">
        <f t="shared" si="8"/>
        <v>6.2067976687484299E-4</v>
      </c>
      <c r="M21">
        <f t="shared" si="9"/>
        <v>1.3232976860849586E-3</v>
      </c>
      <c r="N21">
        <f t="shared" si="10"/>
        <v>1.1043208238061305E-3</v>
      </c>
      <c r="O21">
        <f t="shared" si="11"/>
        <v>2.2936034771425498E-3</v>
      </c>
      <c r="P21">
        <f t="shared" si="12"/>
        <v>6.0768827574324757E-4</v>
      </c>
      <c r="Q21">
        <f t="shared" si="13"/>
        <v>1.7555256564792589E-3</v>
      </c>
      <c r="R21">
        <f t="shared" si="14"/>
        <v>2.5202782125355251E-3</v>
      </c>
      <c r="S21">
        <f t="shared" si="15"/>
        <v>1.9780343666465799E-3</v>
      </c>
      <c r="T21">
        <f t="shared" si="16"/>
        <v>1.0488545317159008E-3</v>
      </c>
      <c r="U21" s="8">
        <f>$U$1*$A21</f>
        <v>1.5983892320823987E-4</v>
      </c>
      <c r="V21">
        <f t="shared" si="18"/>
        <v>8.2598601483658716E-4</v>
      </c>
    </row>
    <row r="22" spans="1:22">
      <c r="A22">
        <v>3.2666411296928551E-2</v>
      </c>
      <c r="B22" s="9" t="s">
        <v>19</v>
      </c>
      <c r="C22">
        <f t="shared" si="1"/>
        <v>5.8718633590367723E-3</v>
      </c>
      <c r="D22">
        <f t="shared" si="19"/>
        <v>2.6738801738661467E-3</v>
      </c>
      <c r="E22">
        <f t="shared" si="20"/>
        <v>1.1038727792764091E-3</v>
      </c>
      <c r="F22">
        <f t="shared" si="2"/>
        <v>3.8813779797085466E-3</v>
      </c>
      <c r="G22">
        <f t="shared" si="3"/>
        <v>3.5971512169171342E-3</v>
      </c>
      <c r="H22">
        <f t="shared" si="4"/>
        <v>2.5803112224854767E-3</v>
      </c>
      <c r="I22">
        <f t="shared" si="5"/>
        <v>1.9932771921199041E-3</v>
      </c>
      <c r="J22">
        <f t="shared" si="6"/>
        <v>3.1884688836711314E-3</v>
      </c>
      <c r="K22">
        <f t="shared" si="7"/>
        <v>3.2410973309139521E-3</v>
      </c>
      <c r="L22">
        <f t="shared" si="8"/>
        <v>1.6037170322485777E-3</v>
      </c>
      <c r="M22">
        <f t="shared" si="9"/>
        <v>3.4191464764429962E-3</v>
      </c>
      <c r="N22">
        <f t="shared" si="10"/>
        <v>2.8533524189484159E-3</v>
      </c>
      <c r="O22">
        <f t="shared" si="11"/>
        <v>5.9262298496348077E-3</v>
      </c>
      <c r="P22">
        <f t="shared" si="12"/>
        <v>1.5701495201207864E-3</v>
      </c>
      <c r="Q22">
        <f t="shared" si="13"/>
        <v>4.5359403449232423E-3</v>
      </c>
      <c r="R22">
        <f t="shared" si="14"/>
        <v>6.5119137293599494E-3</v>
      </c>
      <c r="S22">
        <f t="shared" si="15"/>
        <v>5.1108600174553593E-3</v>
      </c>
      <c r="T22">
        <f t="shared" si="16"/>
        <v>2.7100381978507064E-3</v>
      </c>
      <c r="U22">
        <f t="shared" si="17"/>
        <v>8.2598601483658716E-4</v>
      </c>
      <c r="V22" s="8">
        <f>$V$1*$A22</f>
        <v>1.0670944270201011E-3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E26" sqref="E26"/>
    </sheetView>
  </sheetViews>
  <sheetFormatPr defaultRowHeight="15"/>
  <cols>
    <col min="1" max="1" width="2.85546875" bestFit="1" customWidth="1"/>
  </cols>
  <sheetData>
    <row r="1" spans="1:21">
      <c r="B1" s="10" t="s">
        <v>5</v>
      </c>
      <c r="C1" s="10" t="s">
        <v>12</v>
      </c>
      <c r="D1" s="10" t="s">
        <v>1</v>
      </c>
      <c r="E1" s="10" t="s">
        <v>15</v>
      </c>
      <c r="F1" s="10" t="s">
        <v>16</v>
      </c>
      <c r="G1" s="10" t="s">
        <v>11</v>
      </c>
      <c r="H1" s="10" t="s">
        <v>13</v>
      </c>
      <c r="I1" s="10" t="s">
        <v>2</v>
      </c>
      <c r="J1" s="10" t="s">
        <v>3</v>
      </c>
      <c r="K1" s="10" t="s">
        <v>6</v>
      </c>
      <c r="L1" s="10" t="s">
        <v>14</v>
      </c>
      <c r="M1" s="10" t="s">
        <v>8</v>
      </c>
      <c r="N1" s="10" t="s">
        <v>0</v>
      </c>
      <c r="O1" s="10" t="s">
        <v>10</v>
      </c>
      <c r="P1" s="10" t="s">
        <v>7</v>
      </c>
      <c r="Q1" s="10" t="s">
        <v>9</v>
      </c>
      <c r="R1" s="10" t="s">
        <v>17</v>
      </c>
      <c r="S1" s="10" t="s">
        <v>4</v>
      </c>
      <c r="T1" s="10" t="s">
        <v>18</v>
      </c>
      <c r="U1" s="10" t="s">
        <v>19</v>
      </c>
    </row>
    <row r="2" spans="1:21">
      <c r="A2" s="9" t="s">
        <v>5</v>
      </c>
      <c r="B2">
        <f>2*LOG('Q(ij)'!B2/'E(ij)'!C3,2)</f>
        <v>5.2786768250734619</v>
      </c>
      <c r="C2">
        <f>2*LOG('Q(ij)'!C2/'E(ij)'!D3,2)</f>
        <v>-2.165140169251683</v>
      </c>
      <c r="D2">
        <f>2*LOG('Q(ij)'!D2/'E(ij)'!E3,2)</f>
        <v>-2.4202756160939751</v>
      </c>
      <c r="E2">
        <f>2*LOG('Q(ij)'!E2/'E(ij)'!F3,2)</f>
        <v>-0.54184477280183463</v>
      </c>
      <c r="F2">
        <f>2*LOG('Q(ij)'!F2/'E(ij)'!G3,2)</f>
        <v>-2.1949377173905642</v>
      </c>
      <c r="G2">
        <f>2*LOG('Q(ij)'!G2/'E(ij)'!H3,2)</f>
        <v>-0.83233342466711857</v>
      </c>
      <c r="H2">
        <f>2*LOG('Q(ij)'!H2/'E(ij)'!I3,2)</f>
        <v>-1.9467556471625398</v>
      </c>
      <c r="I2">
        <f>2*LOG('Q(ij)'!I2/'E(ij)'!J3,2)</f>
        <v>-1.6396833555040595</v>
      </c>
      <c r="J2">
        <f>2*LOG('Q(ij)'!J2/'E(ij)'!K3,2)</f>
        <v>-2.3916500071038445</v>
      </c>
      <c r="K2">
        <f>2*LOG('Q(ij)'!K2/'E(ij)'!L3,2)</f>
        <v>-2.4446650387507529</v>
      </c>
      <c r="L2">
        <f>2*LOG('Q(ij)'!L2/'E(ij)'!M3,2)</f>
        <v>-2.3177140427415823</v>
      </c>
      <c r="M2">
        <f>2*LOG('Q(ij)'!M2/'E(ij)'!N3,2)</f>
        <v>-1.9823087458089723</v>
      </c>
      <c r="N2">
        <f>2*LOG('Q(ij)'!N2/'E(ij)'!O3,2)</f>
        <v>-0.19380514273203658</v>
      </c>
      <c r="O2">
        <f>2*LOG('Q(ij)'!O2/'E(ij)'!P3,2)</f>
        <v>-2.9246052037503918</v>
      </c>
      <c r="P2">
        <f>2*LOG('Q(ij)'!P2/'E(ij)'!Q3,2)</f>
        <v>-4.1495065004126621</v>
      </c>
      <c r="Q2">
        <f>2*LOG('Q(ij)'!Q2/'E(ij)'!R3,2)</f>
        <v>-3.9346765731394528</v>
      </c>
      <c r="R2">
        <f>2*LOG('Q(ij)'!R2/'E(ij)'!S3,2)</f>
        <v>-3.3600874862018859</v>
      </c>
      <c r="S2">
        <f>2*LOG('Q(ij)'!S2/'E(ij)'!T3,2)</f>
        <v>-3.4752953972140519</v>
      </c>
      <c r="T2">
        <f>2*LOG('Q(ij)'!T2/'E(ij)'!U3,2)</f>
        <v>-2.5839820707601002</v>
      </c>
      <c r="U2">
        <f>2*LOG('Q(ij)'!U2/'E(ij)'!V3,2)</f>
        <v>-3.2636375318799997</v>
      </c>
    </row>
    <row r="3" spans="1:21">
      <c r="A3" s="9" t="s">
        <v>12</v>
      </c>
      <c r="B3">
        <f>2*LOG('Q(ij)'!B3/'E(ij)'!C4,2)</f>
        <v>-2.165140169251683</v>
      </c>
      <c r="C3">
        <f>2*LOG('Q(ij)'!C3/'E(ij)'!D4,2)</f>
        <v>7.1678874522016782</v>
      </c>
      <c r="D3">
        <f>2*LOG('Q(ij)'!D3/'E(ij)'!E4,2)</f>
        <v>-3.3884143719194553</v>
      </c>
      <c r="E3">
        <f>2*LOG('Q(ij)'!E3/'E(ij)'!F4,2)</f>
        <v>-0.69812237057135151</v>
      </c>
      <c r="F3">
        <f>2*LOG('Q(ij)'!F3/'E(ij)'!G4,2)</f>
        <v>-1.4716011072174806</v>
      </c>
      <c r="G3">
        <f>2*LOG('Q(ij)'!G3/'E(ij)'!H4,2)</f>
        <v>-1.7571432238833415</v>
      </c>
      <c r="H3">
        <f>2*LOG('Q(ij)'!H3/'E(ij)'!I4,2)</f>
        <v>-1.2479497054762159</v>
      </c>
      <c r="I3">
        <f>2*LOG('Q(ij)'!I3/'E(ij)'!J4,2)</f>
        <v>-1.3877232727512379</v>
      </c>
      <c r="J3">
        <f>2*LOG('Q(ij)'!J3/'E(ij)'!K4,2)</f>
        <v>-1.2495816049838069</v>
      </c>
      <c r="K3">
        <f>2*LOG('Q(ij)'!K3/'E(ij)'!L4,2)</f>
        <v>-1.7818705835413227</v>
      </c>
      <c r="L3">
        <f>2*LOG('Q(ij)'!L3/'E(ij)'!M4,2)</f>
        <v>-1.2359118101675224</v>
      </c>
      <c r="M3">
        <f>2*LOG('Q(ij)'!M3/'E(ij)'!N4,2)</f>
        <v>-1.1866175526499243</v>
      </c>
      <c r="N3">
        <f>2*LOG('Q(ij)'!N3/'E(ij)'!O4,2)</f>
        <v>-1.0034404420291829</v>
      </c>
      <c r="O3">
        <f>2*LOG('Q(ij)'!O3/'E(ij)'!P4,2)</f>
        <v>-2.7484280443744891</v>
      </c>
      <c r="P3">
        <f>2*LOG('Q(ij)'!P3/'E(ij)'!Q4,2)</f>
        <v>-2.8979775294069019</v>
      </c>
      <c r="Q3">
        <f>2*LOG('Q(ij)'!Q3/'E(ij)'!R4,2)</f>
        <v>-2.8560099583795062</v>
      </c>
      <c r="R3">
        <f>2*LOG('Q(ij)'!R3/'E(ij)'!S4,2)</f>
        <v>-2.3662401963660296</v>
      </c>
      <c r="S3">
        <f>2*LOG('Q(ij)'!S3/'E(ij)'!T4,2)</f>
        <v>-2.9908131500715061</v>
      </c>
      <c r="T3">
        <f>2*LOG('Q(ij)'!T3/'E(ij)'!U4,2)</f>
        <v>-2.6850284328026919</v>
      </c>
      <c r="U3">
        <f>2*LOG('Q(ij)'!U3/'E(ij)'!V4,2)</f>
        <v>-2.8909451119277709</v>
      </c>
    </row>
    <row r="4" spans="1:21">
      <c r="A4" s="9" t="s">
        <v>1</v>
      </c>
      <c r="B4">
        <f>2*LOG('Q(ij)'!B4/'E(ij)'!C5,2)</f>
        <v>-2.4202756160939751</v>
      </c>
      <c r="C4">
        <f>2*LOG('Q(ij)'!C4/'E(ij)'!D5,2)</f>
        <v>-3.3884143719194553</v>
      </c>
      <c r="D4">
        <f>2*LOG('Q(ij)'!D4/'E(ij)'!E5,2)</f>
        <v>9.2030164999167425</v>
      </c>
      <c r="E4">
        <f>2*LOG('Q(ij)'!E4/'E(ij)'!F5,2)</f>
        <v>-0.35891921167116547</v>
      </c>
      <c r="F4">
        <f>2*LOG('Q(ij)'!F4/'E(ij)'!G5,2)</f>
        <v>-1.0469033415258711</v>
      </c>
      <c r="G4">
        <f>2*LOG('Q(ij)'!G4/'E(ij)'!H5,2)</f>
        <v>-1.4797073599133568</v>
      </c>
      <c r="H4">
        <f>2*LOG('Q(ij)'!H4/'E(ij)'!I5,2)</f>
        <v>-3.0451575293105271</v>
      </c>
      <c r="I4">
        <f>2*LOG('Q(ij)'!I4/'E(ij)'!J5,2)</f>
        <v>-3.6889043484420267</v>
      </c>
      <c r="J4">
        <f>2*LOG('Q(ij)'!J4/'E(ij)'!K5,2)</f>
        <v>-3.6849094158888809</v>
      </c>
      <c r="K4">
        <f>2*LOG('Q(ij)'!K4/'E(ij)'!L5,2)</f>
        <v>-2.0684485422950369</v>
      </c>
      <c r="L4">
        <f>2*LOG('Q(ij)'!L4/'E(ij)'!M5,2)</f>
        <v>-3.0046517291739292</v>
      </c>
      <c r="M4">
        <f>2*LOG('Q(ij)'!M4/'E(ij)'!N5,2)</f>
        <v>-3.486302584396832</v>
      </c>
      <c r="N4">
        <f>2*LOG('Q(ij)'!N4/'E(ij)'!O5,2)</f>
        <v>0.33646296443430751</v>
      </c>
      <c r="O4">
        <f>2*LOG('Q(ij)'!O4/'E(ij)'!P5,2)</f>
        <v>-0.6326484474051326</v>
      </c>
      <c r="P4">
        <f>2*LOG('Q(ij)'!P4/'E(ij)'!Q5,2)</f>
        <v>-1.6005770208811596</v>
      </c>
      <c r="Q4">
        <f>2*LOG('Q(ij)'!Q4/'E(ij)'!R5,2)</f>
        <v>-1.5833964454706477</v>
      </c>
      <c r="R4">
        <f>2*LOG('Q(ij)'!R4/'E(ij)'!S5,2)</f>
        <v>-0.12217144446268512</v>
      </c>
      <c r="S4">
        <f>2*LOG('Q(ij)'!S4/'E(ij)'!T5,2)</f>
        <v>-1.7049278539587118</v>
      </c>
      <c r="T4">
        <f>2*LOG('Q(ij)'!T4/'E(ij)'!U5,2)</f>
        <v>-1.9095131428341197</v>
      </c>
      <c r="U4">
        <f>2*LOG('Q(ij)'!U4/'E(ij)'!V5,2)</f>
        <v>-1.5328790183370877</v>
      </c>
    </row>
    <row r="5" spans="1:21">
      <c r="A5" s="9" t="s">
        <v>15</v>
      </c>
      <c r="B5">
        <f>2*LOG('Q(ij)'!B5/'E(ij)'!C6,2)</f>
        <v>-0.54184477280183463</v>
      </c>
      <c r="C5">
        <f>2*LOG('Q(ij)'!C5/'E(ij)'!D6,2)</f>
        <v>-0.69812237057135151</v>
      </c>
      <c r="D5">
        <f>2*LOG('Q(ij)'!D5/'E(ij)'!E6,2)</f>
        <v>-0.35891921167116547</v>
      </c>
      <c r="E5">
        <f>2*LOG('Q(ij)'!E5/'E(ij)'!F6,2)</f>
        <v>4.3405489501597572</v>
      </c>
      <c r="F5">
        <f>2*LOG('Q(ij)'!F5/'E(ij)'!G6,2)</f>
        <v>1.532956691856</v>
      </c>
      <c r="G5">
        <f>2*LOG('Q(ij)'!G5/'E(ij)'!H6,2)</f>
        <v>0.29579215312834239</v>
      </c>
      <c r="H5">
        <f>2*LOG('Q(ij)'!H5/'E(ij)'!I6,2)</f>
        <v>-0.62399249801030887</v>
      </c>
      <c r="I5">
        <f>2*LOG('Q(ij)'!I5/'E(ij)'!J6,2)</f>
        <v>-0.63484424031314279</v>
      </c>
      <c r="J5">
        <f>2*LOG('Q(ij)'!J5/'E(ij)'!K6,2)</f>
        <v>-0.71341736867767347</v>
      </c>
      <c r="K5">
        <f>2*LOG('Q(ij)'!K5/'E(ij)'!L6,2)</f>
        <v>-1.1165879644972487</v>
      </c>
      <c r="L5">
        <f>2*LOG('Q(ij)'!L5/'E(ij)'!M6,2)</f>
        <v>-1.1246345954493877</v>
      </c>
      <c r="M5">
        <f>2*LOG('Q(ij)'!M5/'E(ij)'!N6,2)</f>
        <v>-0.93124342131322968</v>
      </c>
      <c r="N5">
        <f>2*LOG('Q(ij)'!N5/'E(ij)'!O6,2)</f>
        <v>0.81438643245875109</v>
      </c>
      <c r="O5">
        <f>2*LOG('Q(ij)'!O5/'E(ij)'!P6,2)</f>
        <v>-1.6918826169051178</v>
      </c>
      <c r="P5">
        <f>2*LOG('Q(ij)'!P5/'E(ij)'!Q6,2)</f>
        <v>-2.514927075565236</v>
      </c>
      <c r="Q5">
        <f>2*LOG('Q(ij)'!Q5/'E(ij)'!R6,2)</f>
        <v>-2.5428329359065516</v>
      </c>
      <c r="R5">
        <f>2*LOG('Q(ij)'!R5/'E(ij)'!S6,2)</f>
        <v>-1.8973807219749057</v>
      </c>
      <c r="S5">
        <f>2*LOG('Q(ij)'!S5/'E(ij)'!T6,2)</f>
        <v>-2.0674140115567154</v>
      </c>
      <c r="T5">
        <f>2*LOG('Q(ij)'!T5/'E(ij)'!U6,2)</f>
        <v>-2.2209453703632107</v>
      </c>
      <c r="U5">
        <f>2*LOG('Q(ij)'!U5/'E(ij)'!V6,2)</f>
        <v>-1.9228337654691792</v>
      </c>
    </row>
    <row r="6" spans="1:21">
      <c r="A6" s="9" t="s">
        <v>16</v>
      </c>
      <c r="B6">
        <f>2*LOG('Q(ij)'!B6/'E(ij)'!C7,2)</f>
        <v>-2.1949377173905642</v>
      </c>
      <c r="C6">
        <f>2*LOG('Q(ij)'!C6/'E(ij)'!D7,2)</f>
        <v>-1.4716011072174806</v>
      </c>
      <c r="D6">
        <f>2*LOG('Q(ij)'!D6/'E(ij)'!E7,2)</f>
        <v>-1.0469033415258711</v>
      </c>
      <c r="E6">
        <f>2*LOG('Q(ij)'!E6/'E(ij)'!F7,2)</f>
        <v>1.532956691856</v>
      </c>
      <c r="F6">
        <f>2*LOG('Q(ij)'!F6/'E(ij)'!G7,2)</f>
        <v>4.8136081459194475</v>
      </c>
      <c r="G6">
        <f>2*LOG('Q(ij)'!G6/'E(ij)'!H7,2)</f>
        <v>-0.29402950347818718</v>
      </c>
      <c r="H6">
        <f>2*LOG('Q(ij)'!H6/'E(ij)'!I7,2)</f>
        <v>-0.83392085191353926</v>
      </c>
      <c r="I6">
        <f>2*LOG('Q(ij)'!I6/'E(ij)'!J7,2)</f>
        <v>-1.3185057753604537</v>
      </c>
      <c r="J6">
        <f>2*LOG('Q(ij)'!J6/'E(ij)'!K7,2)</f>
        <v>-0.9347769947488509</v>
      </c>
      <c r="K6">
        <f>2*LOG('Q(ij)'!K6/'E(ij)'!L7,2)</f>
        <v>-1.6221115797651862</v>
      </c>
      <c r="L6">
        <f>2*LOG('Q(ij)'!L6/'E(ij)'!M7,2)</f>
        <v>-1.080524300766315</v>
      </c>
      <c r="M6">
        <f>2*LOG('Q(ij)'!M6/'E(ij)'!N7,2)</f>
        <v>-0.99426298438668947</v>
      </c>
      <c r="N6">
        <f>2*LOG('Q(ij)'!N6/'E(ij)'!O7,2)</f>
        <v>-0.24454372796369356</v>
      </c>
      <c r="O6">
        <f>2*LOG('Q(ij)'!O6/'E(ij)'!P7,2)</f>
        <v>-0.81104469557306058</v>
      </c>
      <c r="P6">
        <f>2*LOG('Q(ij)'!P6/'E(ij)'!Q7,2)</f>
        <v>-0.94840496271226638</v>
      </c>
      <c r="Q6">
        <f>2*LOG('Q(ij)'!Q6/'E(ij)'!R7,2)</f>
        <v>-1.5406779790969161</v>
      </c>
      <c r="R6">
        <f>2*LOG('Q(ij)'!R6/'E(ij)'!S7,2)</f>
        <v>-0.33759386698160154</v>
      </c>
      <c r="S6">
        <f>2*LOG('Q(ij)'!S6/'E(ij)'!T7,2)</f>
        <v>-1.9213290640594605</v>
      </c>
      <c r="T6">
        <f>2*LOG('Q(ij)'!T6/'E(ij)'!U7,2)</f>
        <v>-2.1686187779411767</v>
      </c>
      <c r="U6">
        <f>2*LOG('Q(ij)'!U6/'E(ij)'!V7,2)</f>
        <v>-2.1251489707174218</v>
      </c>
    </row>
    <row r="7" spans="1:21">
      <c r="A7" s="9" t="s">
        <v>11</v>
      </c>
      <c r="B7">
        <f>2*LOG('Q(ij)'!B7/'E(ij)'!C8,2)</f>
        <v>-0.83233342466711857</v>
      </c>
      <c r="C7">
        <f>2*LOG('Q(ij)'!C7/'E(ij)'!D8,2)</f>
        <v>-1.7571432238833415</v>
      </c>
      <c r="D7">
        <f>2*LOG('Q(ij)'!D7/'E(ij)'!E8,2)</f>
        <v>-1.4797073599133568</v>
      </c>
      <c r="E7">
        <f>2*LOG('Q(ij)'!E7/'E(ij)'!F8,2)</f>
        <v>0.29579215312834239</v>
      </c>
      <c r="F7">
        <f>2*LOG('Q(ij)'!F7/'E(ij)'!G8,2)</f>
        <v>-0.29402950347818718</v>
      </c>
      <c r="G7">
        <f>2*LOG('Q(ij)'!G7/'E(ij)'!H8,2)</f>
        <v>6.0070981602673328</v>
      </c>
      <c r="H7">
        <f>2*LOG('Q(ij)'!H7/'E(ij)'!I8,2)</f>
        <v>-0.12348380510171089</v>
      </c>
      <c r="I7">
        <f>2*LOG('Q(ij)'!I7/'E(ij)'!J8,2)</f>
        <v>1.2665395959471077</v>
      </c>
      <c r="J7">
        <f>2*LOG('Q(ij)'!J7/'E(ij)'!K8,2)</f>
        <v>-0.50818913777813302</v>
      </c>
      <c r="K7">
        <f>2*LOG('Q(ij)'!K7/'E(ij)'!L8,2)</f>
        <v>0.86440734612961989</v>
      </c>
      <c r="L7">
        <f>2*LOG('Q(ij)'!L7/'E(ij)'!M8,2)</f>
        <v>-0.67769867056933375</v>
      </c>
      <c r="M7">
        <f>2*LOG('Q(ij)'!M7/'E(ij)'!N8,2)</f>
        <v>9.3225723617859618E-3</v>
      </c>
      <c r="N7">
        <f>2*LOG('Q(ij)'!N7/'E(ij)'!O8,2)</f>
        <v>-1.5127197866284405</v>
      </c>
      <c r="O7">
        <f>2*LOG('Q(ij)'!O7/'E(ij)'!P8,2)</f>
        <v>-2.2313230341554569</v>
      </c>
      <c r="P7">
        <f>2*LOG('Q(ij)'!P7/'E(ij)'!Q8,2)</f>
        <v>-2.703499603384242</v>
      </c>
      <c r="Q7">
        <f>2*LOG('Q(ij)'!Q7/'E(ij)'!R8,2)</f>
        <v>-2.9605919502616089</v>
      </c>
      <c r="R7">
        <f>2*LOG('Q(ij)'!R7/'E(ij)'!S8,2)</f>
        <v>-2.35751449908014</v>
      </c>
      <c r="S7">
        <f>2*LOG('Q(ij)'!S7/'E(ij)'!T8,2)</f>
        <v>-2.6573001948318096</v>
      </c>
      <c r="T7">
        <f>2*LOG('Q(ij)'!T7/'E(ij)'!U8,2)</f>
        <v>-2.719337295818578</v>
      </c>
      <c r="U7">
        <f>2*LOG('Q(ij)'!U7/'E(ij)'!V8,2)</f>
        <v>-1.499545764561331</v>
      </c>
    </row>
    <row r="8" spans="1:21">
      <c r="A8" s="9" t="s">
        <v>13</v>
      </c>
      <c r="B8">
        <f>2*LOG('Q(ij)'!B8/'E(ij)'!C9,2)</f>
        <v>-1.9467556471625398</v>
      </c>
      <c r="C8">
        <f>2*LOG('Q(ij)'!C8/'E(ij)'!D9,2)</f>
        <v>-1.2479497054762159</v>
      </c>
      <c r="D8">
        <f>2*LOG('Q(ij)'!D8/'E(ij)'!E9,2)</f>
        <v>-3.0451575293105271</v>
      </c>
      <c r="E8">
        <f>2*LOG('Q(ij)'!E8/'E(ij)'!F9,2)</f>
        <v>-0.62399249801030887</v>
      </c>
      <c r="F8">
        <f>2*LOG('Q(ij)'!F8/'E(ij)'!G9,2)</f>
        <v>-0.83392085191353926</v>
      </c>
      <c r="G8">
        <f>2*LOG('Q(ij)'!G8/'E(ij)'!H9,2)</f>
        <v>-0.12348380510171089</v>
      </c>
      <c r="H8">
        <f>2*LOG('Q(ij)'!H8/'E(ij)'!I9,2)</f>
        <v>5.8742493114027363</v>
      </c>
      <c r="I8">
        <f>2*LOG('Q(ij)'!I8/'E(ij)'!J9,2)</f>
        <v>-0.18737787199651118</v>
      </c>
      <c r="J8">
        <f>2*LOG('Q(ij)'!J8/'E(ij)'!K9,2)</f>
        <v>1.5668137093981078</v>
      </c>
      <c r="K8">
        <f>2*LOG('Q(ij)'!K8/'E(ij)'!L9,2)</f>
        <v>0.75759205427104526</v>
      </c>
      <c r="L8">
        <f>2*LOG('Q(ij)'!L8/'E(ij)'!M9,2)</f>
        <v>1.0756773110186804</v>
      </c>
      <c r="M8">
        <f>2*LOG('Q(ij)'!M8/'E(ij)'!N9,2)</f>
        <v>1.2427552670709876</v>
      </c>
      <c r="N8">
        <f>2*LOG('Q(ij)'!N8/'E(ij)'!O9,2)</f>
        <v>-0.89492220359231256</v>
      </c>
      <c r="O8">
        <f>2*LOG('Q(ij)'!O8/'E(ij)'!P9,2)</f>
        <v>-0.57373758943131137</v>
      </c>
      <c r="P8">
        <f>2*LOG('Q(ij)'!P8/'E(ij)'!Q9,2)</f>
        <v>-2.1067194890168519</v>
      </c>
      <c r="Q8">
        <f>2*LOG('Q(ij)'!Q8/'E(ij)'!R9,2)</f>
        <v>-1.7551804300573017</v>
      </c>
      <c r="R8">
        <f>2*LOG('Q(ij)'!R8/'E(ij)'!S9,2)</f>
        <v>-2.1105573160281899</v>
      </c>
      <c r="S8">
        <f>2*LOG('Q(ij)'!S8/'E(ij)'!T9,2)</f>
        <v>-2.3295392344290717</v>
      </c>
      <c r="T8">
        <f>2*LOG('Q(ij)'!T8/'E(ij)'!U9,2)</f>
        <v>-2.0083314082699579</v>
      </c>
      <c r="U8">
        <f>2*LOG('Q(ij)'!U8/'E(ij)'!V9,2)</f>
        <v>-1.6233737994451016</v>
      </c>
    </row>
    <row r="9" spans="1:21">
      <c r="A9" s="9" t="s">
        <v>2</v>
      </c>
      <c r="B9">
        <f>2*LOG('Q(ij)'!B9/'E(ij)'!C10,2)</f>
        <v>-1.6396833555040595</v>
      </c>
      <c r="C9">
        <f>2*LOG('Q(ij)'!C9/'E(ij)'!D10,2)</f>
        <v>-1.3877232727512379</v>
      </c>
      <c r="D9">
        <f>2*LOG('Q(ij)'!D9/'E(ij)'!E10,2)</f>
        <v>-3.6889043484420267</v>
      </c>
      <c r="E9">
        <f>2*LOG('Q(ij)'!E9/'E(ij)'!F10,2)</f>
        <v>-0.63484424031314279</v>
      </c>
      <c r="F9">
        <f>2*LOG('Q(ij)'!F9/'E(ij)'!G10,2)</f>
        <v>-1.3185057753604537</v>
      </c>
      <c r="G9">
        <f>2*LOG('Q(ij)'!G9/'E(ij)'!H10,2)</f>
        <v>1.2665395959471077</v>
      </c>
      <c r="H9">
        <f>2*LOG('Q(ij)'!H9/'E(ij)'!I10,2)</f>
        <v>-0.18737787199651118</v>
      </c>
      <c r="I9">
        <f>2*LOG('Q(ij)'!I9/'E(ij)'!J10,2)</f>
        <v>6.2102830159051399</v>
      </c>
      <c r="J9">
        <f>2*LOG('Q(ij)'!J9/'E(ij)'!K10,2)</f>
        <v>1.9229088666448328</v>
      </c>
      <c r="K9">
        <f>2*LOG('Q(ij)'!K9/'E(ij)'!L10,2)</f>
        <v>-0.78778071658615023</v>
      </c>
      <c r="L9">
        <f>2*LOG('Q(ij)'!L9/'E(ij)'!M10,2)</f>
        <v>-1.412689913846662</v>
      </c>
      <c r="M9">
        <f>2*LOG('Q(ij)'!M9/'E(ij)'!N10,2)</f>
        <v>-0.45505316149683084</v>
      </c>
      <c r="N9">
        <f>2*LOG('Q(ij)'!N9/'E(ij)'!O10,2)</f>
        <v>-2.1013788563386626</v>
      </c>
      <c r="O9">
        <f>2*LOG('Q(ij)'!O9/'E(ij)'!P10,2)</f>
        <v>-3.6485016379805661</v>
      </c>
      <c r="P9">
        <f>2*LOG('Q(ij)'!P9/'E(ij)'!Q10,2)</f>
        <v>-4.0388651970563805</v>
      </c>
      <c r="Q9">
        <f>2*LOG('Q(ij)'!Q9/'E(ij)'!R10,2)</f>
        <v>-3.9473336378485744</v>
      </c>
      <c r="R9">
        <f>2*LOG('Q(ij)'!R9/'E(ij)'!S10,2)</f>
        <v>-3.72589755631537</v>
      </c>
      <c r="S9">
        <f>2*LOG('Q(ij)'!S9/'E(ij)'!T10,2)</f>
        <v>-4.0898567978215734</v>
      </c>
      <c r="T9">
        <f>2*LOG('Q(ij)'!T9/'E(ij)'!U10,2)</f>
        <v>-3.0093772887640138</v>
      </c>
      <c r="U9">
        <f>2*LOG('Q(ij)'!U9/'E(ij)'!V10,2)</f>
        <v>-2.6600725068267939</v>
      </c>
    </row>
    <row r="10" spans="1:21">
      <c r="A10" s="9" t="s">
        <v>3</v>
      </c>
      <c r="B10">
        <f>2*LOG('Q(ij)'!B10/'E(ij)'!C11,2)</f>
        <v>-2.3916500071038445</v>
      </c>
      <c r="C10">
        <f>2*LOG('Q(ij)'!C10/'E(ij)'!D11,2)</f>
        <v>-1.2495816049838069</v>
      </c>
      <c r="D10">
        <f>2*LOG('Q(ij)'!D10/'E(ij)'!E11,2)</f>
        <v>-3.6849094158888809</v>
      </c>
      <c r="E10">
        <f>2*LOG('Q(ij)'!E10/'E(ij)'!F11,2)</f>
        <v>-0.71341736867767347</v>
      </c>
      <c r="F10">
        <f>2*LOG('Q(ij)'!F10/'E(ij)'!G11,2)</f>
        <v>-0.9347769947488509</v>
      </c>
      <c r="G10">
        <f>2*LOG('Q(ij)'!G10/'E(ij)'!H11,2)</f>
        <v>-0.50818913777813302</v>
      </c>
      <c r="H10">
        <f>2*LOG('Q(ij)'!H10/'E(ij)'!I11,2)</f>
        <v>1.5668137093981078</v>
      </c>
      <c r="I10">
        <f>2*LOG('Q(ij)'!I10/'E(ij)'!J11,2)</f>
        <v>1.9229088666448328</v>
      </c>
      <c r="J10">
        <f>2*LOG('Q(ij)'!J10/'E(ij)'!K11,2)</f>
        <v>5.5717057774634364</v>
      </c>
      <c r="K10">
        <f>2*LOG('Q(ij)'!K10/'E(ij)'!L11,2)</f>
        <v>-1.0451382253662715</v>
      </c>
      <c r="L10">
        <f>2*LOG('Q(ij)'!L10/'E(ij)'!M11,2)</f>
        <v>-0.13772957160124497</v>
      </c>
      <c r="M10">
        <f>2*LOG('Q(ij)'!M10/'E(ij)'!N11,2)</f>
        <v>0.70461460258959596</v>
      </c>
      <c r="N10">
        <f>2*LOG('Q(ij)'!N10/'E(ij)'!O11,2)</f>
        <v>-1.1336657171305384</v>
      </c>
      <c r="O10">
        <f>2*LOG('Q(ij)'!O10/'E(ij)'!P11,2)</f>
        <v>-2.2741929977801827</v>
      </c>
      <c r="P10">
        <f>2*LOG('Q(ij)'!P10/'E(ij)'!Q11,2)</f>
        <v>-3.0233376107181504</v>
      </c>
      <c r="Q10">
        <f>2*LOG('Q(ij)'!Q10/'E(ij)'!R11,2)</f>
        <v>-2.8785609379572978</v>
      </c>
      <c r="R10">
        <f>2*LOG('Q(ij)'!R10/'E(ij)'!S11,2)</f>
        <v>-2.4303585827983811</v>
      </c>
      <c r="S10">
        <f>2*LOG('Q(ij)'!S10/'E(ij)'!T11,2)</f>
        <v>-3.4707703669892669</v>
      </c>
      <c r="T10">
        <f>2*LOG('Q(ij)'!T10/'E(ij)'!U11,2)</f>
        <v>-3.0424561103090939</v>
      </c>
      <c r="U10">
        <f>2*LOG('Q(ij)'!U10/'E(ij)'!V11,2)</f>
        <v>-2.4563304636527237</v>
      </c>
    </row>
    <row r="11" spans="1:21">
      <c r="A11" s="9" t="s">
        <v>6</v>
      </c>
      <c r="B11">
        <f>2*LOG('Q(ij)'!B11/'E(ij)'!C12,2)</f>
        <v>-2.4446650387507529</v>
      </c>
      <c r="C11">
        <f>2*LOG('Q(ij)'!C11/'E(ij)'!D12,2)</f>
        <v>-1.7818705835413227</v>
      </c>
      <c r="D11">
        <f>2*LOG('Q(ij)'!D11/'E(ij)'!E12,2)</f>
        <v>-2.0684485422950369</v>
      </c>
      <c r="E11">
        <f>2*LOG('Q(ij)'!E11/'E(ij)'!F12,2)</f>
        <v>-1.1165879644972487</v>
      </c>
      <c r="F11">
        <f>2*LOG('Q(ij)'!F11/'E(ij)'!G12,2)</f>
        <v>-1.6221115797651862</v>
      </c>
      <c r="G11">
        <f>2*LOG('Q(ij)'!G11/'E(ij)'!H12,2)</f>
        <v>0.86440734612961989</v>
      </c>
      <c r="H11">
        <f>2*LOG('Q(ij)'!H11/'E(ij)'!I12,2)</f>
        <v>0.75759205427104526</v>
      </c>
      <c r="I11">
        <f>2*LOG('Q(ij)'!I11/'E(ij)'!J12,2)</f>
        <v>-0.78778071658615023</v>
      </c>
      <c r="J11">
        <f>2*LOG('Q(ij)'!J11/'E(ij)'!K12,2)</f>
        <v>-1.0451382253662715</v>
      </c>
      <c r="K11">
        <f>2*LOG('Q(ij)'!K11/'E(ij)'!L12,2)</f>
        <v>7.7501240988805922</v>
      </c>
      <c r="L11">
        <f>2*LOG('Q(ij)'!L11/'E(ij)'!M12,2)</f>
        <v>-0.10883925581621103</v>
      </c>
      <c r="M11">
        <f>2*LOG('Q(ij)'!M11/'E(ij)'!N12,2)</f>
        <v>-0.60408746411215997</v>
      </c>
      <c r="N11">
        <f>2*LOG('Q(ij)'!N11/'E(ij)'!O12,2)</f>
        <v>-1.7984014046185159</v>
      </c>
      <c r="O11">
        <f>2*LOG('Q(ij)'!O11/'E(ij)'!P12,2)</f>
        <v>-1.8726119422003675</v>
      </c>
      <c r="P11">
        <f>2*LOG('Q(ij)'!P11/'E(ij)'!Q12,2)</f>
        <v>-2.5212526342523085</v>
      </c>
      <c r="Q11">
        <f>2*LOG('Q(ij)'!Q11/'E(ij)'!R12,2)</f>
        <v>-2.5533934687140811</v>
      </c>
      <c r="R11">
        <f>2*LOG('Q(ij)'!R11/'E(ij)'!S12,2)</f>
        <v>-2.5287777686366608</v>
      </c>
      <c r="S11">
        <f>2*LOG('Q(ij)'!S11/'E(ij)'!T12,2)</f>
        <v>-1.1323607967782601</v>
      </c>
      <c r="T11">
        <f>2*LOG('Q(ij)'!T11/'E(ij)'!U12,2)</f>
        <v>-1.202625605160156</v>
      </c>
      <c r="U11">
        <f>2*LOG('Q(ij)'!U11/'E(ij)'!V12,2)</f>
        <v>1.1451013314987613</v>
      </c>
    </row>
    <row r="12" spans="1:21">
      <c r="A12" s="9" t="s">
        <v>14</v>
      </c>
      <c r="B12">
        <f>2*LOG('Q(ij)'!B12/'E(ij)'!C13,2)</f>
        <v>-2.3177140427415823</v>
      </c>
      <c r="C12">
        <f>2*LOG('Q(ij)'!C12/'E(ij)'!D13,2)</f>
        <v>-1.2359118101675224</v>
      </c>
      <c r="D12">
        <f>2*LOG('Q(ij)'!D12/'E(ij)'!E13,2)</f>
        <v>-3.0046517291739292</v>
      </c>
      <c r="E12">
        <f>2*LOG('Q(ij)'!E12/'E(ij)'!F13,2)</f>
        <v>-1.1246345954493877</v>
      </c>
      <c r="F12">
        <f>2*LOG('Q(ij)'!F12/'E(ij)'!G13,2)</f>
        <v>-1.080524300766315</v>
      </c>
      <c r="G12">
        <f>2*LOG('Q(ij)'!G12/'E(ij)'!H13,2)</f>
        <v>-0.67769867056933375</v>
      </c>
      <c r="H12">
        <f>2*LOG('Q(ij)'!H12/'E(ij)'!I13,2)</f>
        <v>1.0756773110186804</v>
      </c>
      <c r="I12">
        <f>2*LOG('Q(ij)'!I12/'E(ij)'!J13,2)</f>
        <v>-1.412689913846662</v>
      </c>
      <c r="J12">
        <f>2*LOG('Q(ij)'!J12/'E(ij)'!K13,2)</f>
        <v>-0.13772957160124497</v>
      </c>
      <c r="K12">
        <f>2*LOG('Q(ij)'!K12/'E(ij)'!L13,2)</f>
        <v>-0.10883925581621103</v>
      </c>
      <c r="L12">
        <f>2*LOG('Q(ij)'!L12/'E(ij)'!M13,2)</f>
        <v>5.5084917544100342</v>
      </c>
      <c r="M12">
        <f>2*LOG('Q(ij)'!M12/'E(ij)'!N13,2)</f>
        <v>2.4145424616368101</v>
      </c>
      <c r="N12">
        <f>2*LOG('Q(ij)'!N12/'E(ij)'!O13,2)</f>
        <v>-1.5051829181745364</v>
      </c>
      <c r="O12">
        <f>2*LOG('Q(ij)'!O12/'E(ij)'!P13,2)</f>
        <v>-1.9121128466279422</v>
      </c>
      <c r="P12">
        <f>2*LOG('Q(ij)'!P12/'E(ij)'!Q13,2)</f>
        <v>-2.5958513403747081</v>
      </c>
      <c r="Q12">
        <f>2*LOG('Q(ij)'!Q12/'E(ij)'!R13,2)</f>
        <v>-2.0759290675796134</v>
      </c>
      <c r="R12">
        <f>2*LOG('Q(ij)'!R12/'E(ij)'!S13,2)</f>
        <v>-2.5234129305540298</v>
      </c>
      <c r="S12">
        <f>2*LOG('Q(ij)'!S12/'E(ij)'!T13,2)</f>
        <v>-2.6611801405042064</v>
      </c>
      <c r="T12">
        <f>2*LOG('Q(ij)'!T12/'E(ij)'!U13,2)</f>
        <v>-1.2419371538508388</v>
      </c>
      <c r="U12">
        <f>2*LOG('Q(ij)'!U12/'E(ij)'!V13,2)</f>
        <v>-1.6612883090237416</v>
      </c>
    </row>
    <row r="13" spans="1:21">
      <c r="A13" s="9" t="s">
        <v>8</v>
      </c>
      <c r="B13">
        <f>2*LOG('Q(ij)'!B13/'E(ij)'!C14,2)</f>
        <v>-1.9823087458089723</v>
      </c>
      <c r="C13">
        <f>2*LOG('Q(ij)'!C13/'E(ij)'!D14,2)</f>
        <v>-1.1866175526499243</v>
      </c>
      <c r="D13">
        <f>2*LOG('Q(ij)'!D13/'E(ij)'!E14,2)</f>
        <v>-3.486302584396832</v>
      </c>
      <c r="E13">
        <f>2*LOG('Q(ij)'!E13/'E(ij)'!F14,2)</f>
        <v>-0.93124342131322968</v>
      </c>
      <c r="F13">
        <f>2*LOG('Q(ij)'!F13/'E(ij)'!G14,2)</f>
        <v>-0.99426298438668947</v>
      </c>
      <c r="G13">
        <f>2*LOG('Q(ij)'!G13/'E(ij)'!H14,2)</f>
        <v>9.3225723617859618E-3</v>
      </c>
      <c r="H13">
        <f>2*LOG('Q(ij)'!H13/'E(ij)'!I14,2)</f>
        <v>1.2427552670709876</v>
      </c>
      <c r="I13">
        <f>2*LOG('Q(ij)'!I13/'E(ij)'!J14,2)</f>
        <v>-0.45505316149683084</v>
      </c>
      <c r="J13">
        <f>2*LOG('Q(ij)'!J13/'E(ij)'!K14,2)</f>
        <v>0.70461460258959596</v>
      </c>
      <c r="K13">
        <f>2*LOG('Q(ij)'!K13/'E(ij)'!L14,2)</f>
        <v>-0.60408746411215997</v>
      </c>
      <c r="L13">
        <f>2*LOG('Q(ij)'!L13/'E(ij)'!M14,2)</f>
        <v>2.4145424616368101</v>
      </c>
      <c r="M13">
        <f>2*LOG('Q(ij)'!M13/'E(ij)'!N14,2)</f>
        <v>5.6004359867469891</v>
      </c>
      <c r="N13">
        <f>2*LOG('Q(ij)'!N13/'E(ij)'!O14,2)</f>
        <v>-1.503086946852372</v>
      </c>
      <c r="O13">
        <f>2*LOG('Q(ij)'!O13/'E(ij)'!P14,2)</f>
        <v>-1.8687708964337593</v>
      </c>
      <c r="P13">
        <f>2*LOG('Q(ij)'!P13/'E(ij)'!Q14,2)</f>
        <v>-2.7280511800818115</v>
      </c>
      <c r="Q13">
        <f>2*LOG('Q(ij)'!Q13/'E(ij)'!R14,2)</f>
        <v>-2.4498509096795629</v>
      </c>
      <c r="R13">
        <f>2*LOG('Q(ij)'!R13/'E(ij)'!S14,2)</f>
        <v>-2.4832218501668621</v>
      </c>
      <c r="S13">
        <f>2*LOG('Q(ij)'!S13/'E(ij)'!T14,2)</f>
        <v>-3.1673060885408257</v>
      </c>
      <c r="T13">
        <f>2*LOG('Q(ij)'!T13/'E(ij)'!U14,2)</f>
        <v>-2.1552147361016032</v>
      </c>
      <c r="U13">
        <f>2*LOG('Q(ij)'!U13/'E(ij)'!V14,2)</f>
        <v>-2.2326791637055865</v>
      </c>
    </row>
    <row r="14" spans="1:21">
      <c r="A14" s="9" t="s">
        <v>0</v>
      </c>
      <c r="B14">
        <f>2*LOG('Q(ij)'!B14/'E(ij)'!C15,2)</f>
        <v>-0.19380514273203658</v>
      </c>
      <c r="C14">
        <f>2*LOG('Q(ij)'!C14/'E(ij)'!D15,2)</f>
        <v>-1.0034404420291829</v>
      </c>
      <c r="D14">
        <f>2*LOG('Q(ij)'!D14/'E(ij)'!E15,2)</f>
        <v>0.33646296443430751</v>
      </c>
      <c r="E14">
        <f>2*LOG('Q(ij)'!E14/'E(ij)'!F15,2)</f>
        <v>0.81438643245875109</v>
      </c>
      <c r="F14">
        <f>2*LOG('Q(ij)'!F14/'E(ij)'!G15,2)</f>
        <v>-0.24454372796369356</v>
      </c>
      <c r="G14">
        <f>2*LOG('Q(ij)'!G14/'E(ij)'!H15,2)</f>
        <v>-1.5127197866284405</v>
      </c>
      <c r="H14">
        <f>2*LOG('Q(ij)'!H14/'E(ij)'!I15,2)</f>
        <v>-0.89492220359231256</v>
      </c>
      <c r="I14">
        <f>2*LOG('Q(ij)'!I14/'E(ij)'!J15,2)</f>
        <v>-2.1013788563386626</v>
      </c>
      <c r="J14">
        <f>2*LOG('Q(ij)'!J14/'E(ij)'!K15,2)</f>
        <v>-1.1336657171305384</v>
      </c>
      <c r="K14">
        <f>2*LOG('Q(ij)'!K14/'E(ij)'!L15,2)</f>
        <v>-1.7984014046185159</v>
      </c>
      <c r="L14">
        <f>2*LOG('Q(ij)'!L14/'E(ij)'!M15,2)</f>
        <v>-1.5051829181745364</v>
      </c>
      <c r="M14">
        <f>2*LOG('Q(ij)'!M14/'E(ij)'!N15,2)</f>
        <v>-1.503086946852372</v>
      </c>
      <c r="N14">
        <f>2*LOG('Q(ij)'!N14/'E(ij)'!O15,2)</f>
        <v>3.7913418745161218</v>
      </c>
      <c r="O14">
        <f>2*LOG('Q(ij)'!O14/'E(ij)'!P15,2)</f>
        <v>-0.76284978073703813</v>
      </c>
      <c r="P14">
        <f>2*LOG('Q(ij)'!P14/'E(ij)'!Q15,2)</f>
        <v>-1.554211930554938</v>
      </c>
      <c r="Q14">
        <f>2*LOG('Q(ij)'!Q14/'E(ij)'!R15,2)</f>
        <v>-1.5493598733786995</v>
      </c>
      <c r="R14">
        <f>2*LOG('Q(ij)'!R14/'E(ij)'!S15,2)</f>
        <v>-0.36571452069566684</v>
      </c>
      <c r="S14">
        <f>2*LOG('Q(ij)'!S14/'E(ij)'!T15,2)</f>
        <v>-2.063399957305013</v>
      </c>
      <c r="T14">
        <f>2*LOG('Q(ij)'!T14/'E(ij)'!U15,2)</f>
        <v>-1.7329741109468999</v>
      </c>
      <c r="U14">
        <f>2*LOG('Q(ij)'!U14/'E(ij)'!V15,2)</f>
        <v>-2.2747626013768412</v>
      </c>
    </row>
    <row r="15" spans="1:21">
      <c r="A15" s="9" t="s">
        <v>10</v>
      </c>
      <c r="B15">
        <f>2*LOG('Q(ij)'!B15/'E(ij)'!C16,2)</f>
        <v>-2.9246052037503918</v>
      </c>
      <c r="C15">
        <f>2*LOG('Q(ij)'!C15/'E(ij)'!D16,2)</f>
        <v>-2.7484280443744891</v>
      </c>
      <c r="D15">
        <f>2*LOG('Q(ij)'!D15/'E(ij)'!E16,2)</f>
        <v>-0.6326484474051326</v>
      </c>
      <c r="E15">
        <f>2*LOG('Q(ij)'!E15/'E(ij)'!F16,2)</f>
        <v>-1.6918826169051178</v>
      </c>
      <c r="F15">
        <f>2*LOG('Q(ij)'!F15/'E(ij)'!G16,2)</f>
        <v>-0.81104469557306058</v>
      </c>
      <c r="G15">
        <f>2*LOG('Q(ij)'!G15/'E(ij)'!H16,2)</f>
        <v>-2.2313230341554569</v>
      </c>
      <c r="H15">
        <f>2*LOG('Q(ij)'!H15/'E(ij)'!I16,2)</f>
        <v>-0.57373758943131137</v>
      </c>
      <c r="I15">
        <f>2*LOG('Q(ij)'!I15/'E(ij)'!J16,2)</f>
        <v>-3.6485016379805661</v>
      </c>
      <c r="J15">
        <f>2*LOG('Q(ij)'!J15/'E(ij)'!K16,2)</f>
        <v>-2.2741929977801827</v>
      </c>
      <c r="K15">
        <f>2*LOG('Q(ij)'!K15/'E(ij)'!L16,2)</f>
        <v>-1.8726119422003675</v>
      </c>
      <c r="L15">
        <f>2*LOG('Q(ij)'!L15/'E(ij)'!M16,2)</f>
        <v>-1.9121128466279422</v>
      </c>
      <c r="M15">
        <f>2*LOG('Q(ij)'!M15/'E(ij)'!N16,2)</f>
        <v>-1.8687708964337593</v>
      </c>
      <c r="N15">
        <f>2*LOG('Q(ij)'!N15/'E(ij)'!O16,2)</f>
        <v>-0.76284978073703813</v>
      </c>
      <c r="O15">
        <f>2*LOG('Q(ij)'!O15/'E(ij)'!P16,2)</f>
        <v>5.9248797422246469</v>
      </c>
      <c r="P15">
        <f>2*LOG('Q(ij)'!P15/'E(ij)'!Q16,2)</f>
        <v>1.046777216497129</v>
      </c>
      <c r="Q15">
        <f>2*LOG('Q(ij)'!Q15/'E(ij)'!R16,2)</f>
        <v>1.9920174269036997</v>
      </c>
      <c r="R15">
        <f>2*LOG('Q(ij)'!R15/'E(ij)'!S16,2)</f>
        <v>0.12798621494778847</v>
      </c>
      <c r="S15">
        <f>2*LOG('Q(ij)'!S15/'E(ij)'!T16,2)</f>
        <v>0.52624301187388312</v>
      </c>
      <c r="T15">
        <f>2*LOG('Q(ij)'!T15/'E(ij)'!U16,2)</f>
        <v>-0.85716690600890122</v>
      </c>
      <c r="U15">
        <f>2*LOG('Q(ij)'!U15/'E(ij)'!V16,2)</f>
        <v>-0.8085903072626377</v>
      </c>
    </row>
    <row r="16" spans="1:21">
      <c r="A16" s="9" t="s">
        <v>7</v>
      </c>
      <c r="B16">
        <f>2*LOG('Q(ij)'!B16/'E(ij)'!C17,2)</f>
        <v>-4.1495065004126621</v>
      </c>
      <c r="C16">
        <f>2*LOG('Q(ij)'!C16/'E(ij)'!D17,2)</f>
        <v>-2.8979775294069019</v>
      </c>
      <c r="D16">
        <f>2*LOG('Q(ij)'!D16/'E(ij)'!E17,2)</f>
        <v>-1.6005770208811596</v>
      </c>
      <c r="E16">
        <f>2*LOG('Q(ij)'!E16/'E(ij)'!F17,2)</f>
        <v>-2.514927075565236</v>
      </c>
      <c r="F16">
        <f>2*LOG('Q(ij)'!F16/'E(ij)'!G17,2)</f>
        <v>-0.94840496271226638</v>
      </c>
      <c r="G16">
        <f>2*LOG('Q(ij)'!G16/'E(ij)'!H17,2)</f>
        <v>-2.703499603384242</v>
      </c>
      <c r="H16">
        <f>2*LOG('Q(ij)'!H16/'E(ij)'!I17,2)</f>
        <v>-2.1067194890168519</v>
      </c>
      <c r="I16">
        <f>2*LOG('Q(ij)'!I16/'E(ij)'!J17,2)</f>
        <v>-4.0388651970563805</v>
      </c>
      <c r="J16">
        <f>2*LOG('Q(ij)'!J16/'E(ij)'!K17,2)</f>
        <v>-3.0233376107181504</v>
      </c>
      <c r="K16">
        <f>2*LOG('Q(ij)'!K16/'E(ij)'!L17,2)</f>
        <v>-2.5212526342523085</v>
      </c>
      <c r="L16">
        <f>2*LOG('Q(ij)'!L16/'E(ij)'!M17,2)</f>
        <v>-2.5958513403747081</v>
      </c>
      <c r="M16">
        <f>2*LOG('Q(ij)'!M16/'E(ij)'!N17,2)</f>
        <v>-2.7280511800818115</v>
      </c>
      <c r="N16">
        <f>2*LOG('Q(ij)'!N16/'E(ij)'!O17,2)</f>
        <v>-1.554211930554938</v>
      </c>
      <c r="O16">
        <f>2*LOG('Q(ij)'!O16/'E(ij)'!P17,2)</f>
        <v>1.046777216497129</v>
      </c>
      <c r="P16">
        <f>2*LOG('Q(ij)'!P16/'E(ij)'!Q17,2)</f>
        <v>3.9023130120585061</v>
      </c>
      <c r="Q16">
        <f>2*LOG('Q(ij)'!Q16/'E(ij)'!R17,2)</f>
        <v>1.5491395291206538</v>
      </c>
      <c r="R16">
        <f>2*LOG('Q(ij)'!R16/'E(ij)'!S17,2)</f>
        <v>2.4747342546930207</v>
      </c>
      <c r="S16">
        <f>2*LOG('Q(ij)'!S16/'E(ij)'!T17,2)</f>
        <v>4.9303011006743509E-2</v>
      </c>
      <c r="T16">
        <f>2*LOG('Q(ij)'!T16/'E(ij)'!U17,2)</f>
        <v>-1.7985838280835631</v>
      </c>
      <c r="U16">
        <f>2*LOG('Q(ij)'!U16/'E(ij)'!V17,2)</f>
        <v>-1.2045891652679055</v>
      </c>
    </row>
    <row r="17" spans="1:21">
      <c r="A17" s="9" t="s">
        <v>9</v>
      </c>
      <c r="B17">
        <f>2*LOG('Q(ij)'!B17/'E(ij)'!C18,2)</f>
        <v>-3.9346765731394528</v>
      </c>
      <c r="C17">
        <f>2*LOG('Q(ij)'!C17/'E(ij)'!D18,2)</f>
        <v>-2.8560099583795062</v>
      </c>
      <c r="D17">
        <f>2*LOG('Q(ij)'!D17/'E(ij)'!E18,2)</f>
        <v>-1.5833964454706477</v>
      </c>
      <c r="E17">
        <f>2*LOG('Q(ij)'!E17/'E(ij)'!F18,2)</f>
        <v>-2.5428329359065516</v>
      </c>
      <c r="F17">
        <f>2*LOG('Q(ij)'!F17/'E(ij)'!G18,2)</f>
        <v>-1.5406779790969161</v>
      </c>
      <c r="G17">
        <f>2*LOG('Q(ij)'!G17/'E(ij)'!H18,2)</f>
        <v>-2.9605919502616089</v>
      </c>
      <c r="H17">
        <f>2*LOG('Q(ij)'!H17/'E(ij)'!I18,2)</f>
        <v>-1.7551804300573017</v>
      </c>
      <c r="I17">
        <f>2*LOG('Q(ij)'!I17/'E(ij)'!J18,2)</f>
        <v>-3.9473336378485744</v>
      </c>
      <c r="J17">
        <f>2*LOG('Q(ij)'!J17/'E(ij)'!K18,2)</f>
        <v>-2.8785609379572978</v>
      </c>
      <c r="K17">
        <f>2*LOG('Q(ij)'!K17/'E(ij)'!L18,2)</f>
        <v>-2.5533934687140811</v>
      </c>
      <c r="L17">
        <f>2*LOG('Q(ij)'!L17/'E(ij)'!M18,2)</f>
        <v>-2.0759290675796134</v>
      </c>
      <c r="M17">
        <f>2*LOG('Q(ij)'!M17/'E(ij)'!N18,2)</f>
        <v>-2.4498509096795629</v>
      </c>
      <c r="N17">
        <f>2*LOG('Q(ij)'!N17/'E(ij)'!O18,2)</f>
        <v>-1.5493598733786995</v>
      </c>
      <c r="O17">
        <f>2*LOG('Q(ij)'!O17/'E(ij)'!P18,2)</f>
        <v>1.9920174269036997</v>
      </c>
      <c r="P17">
        <f>2*LOG('Q(ij)'!P17/'E(ij)'!Q18,2)</f>
        <v>1.5491395291206538</v>
      </c>
      <c r="Q17">
        <f>2*LOG('Q(ij)'!Q17/'E(ij)'!R18,2)</f>
        <v>3.8000704818386457</v>
      </c>
      <c r="R17">
        <f>2*LOG('Q(ij)'!R17/'E(ij)'!S18,2)</f>
        <v>0.67173244994876435</v>
      </c>
      <c r="S17">
        <f>2*LOG('Q(ij)'!S17/'E(ij)'!T18,2)</f>
        <v>0.89497673875081984</v>
      </c>
      <c r="T17">
        <f>2*LOG('Q(ij)'!T17/'E(ij)'!U18,2)</f>
        <v>-0.67547718540902502</v>
      </c>
      <c r="U17">
        <f>2*LOG('Q(ij)'!U17/'E(ij)'!V18,2)</f>
        <v>-1.0959977432914032</v>
      </c>
    </row>
    <row r="18" spans="1:21">
      <c r="A18" s="9" t="s">
        <v>17</v>
      </c>
      <c r="B18">
        <f>2*LOG('Q(ij)'!B18/'E(ij)'!C19,2)</f>
        <v>-3.3600874862018859</v>
      </c>
      <c r="C18">
        <f>2*LOG('Q(ij)'!C18/'E(ij)'!D19,2)</f>
        <v>-2.3662401963660296</v>
      </c>
      <c r="D18">
        <f>2*LOG('Q(ij)'!D18/'E(ij)'!E19,2)</f>
        <v>-0.12217144446268512</v>
      </c>
      <c r="E18">
        <f>2*LOG('Q(ij)'!E18/'E(ij)'!F19,2)</f>
        <v>-1.8973807219749057</v>
      </c>
      <c r="F18">
        <f>2*LOG('Q(ij)'!F18/'E(ij)'!G19,2)</f>
        <v>-0.33759386698160154</v>
      </c>
      <c r="G18">
        <f>2*LOG('Q(ij)'!G18/'E(ij)'!H19,2)</f>
        <v>-2.35751449908014</v>
      </c>
      <c r="H18">
        <f>2*LOG('Q(ij)'!H18/'E(ij)'!I19,2)</f>
        <v>-2.1105573160281899</v>
      </c>
      <c r="I18">
        <f>2*LOG('Q(ij)'!I18/'E(ij)'!J19,2)</f>
        <v>-3.72589755631537</v>
      </c>
      <c r="J18">
        <f>2*LOG('Q(ij)'!J18/'E(ij)'!K19,2)</f>
        <v>-2.4303585827983811</v>
      </c>
      <c r="K18">
        <f>2*LOG('Q(ij)'!K18/'E(ij)'!L19,2)</f>
        <v>-2.5287777686366608</v>
      </c>
      <c r="L18">
        <f>2*LOG('Q(ij)'!L18/'E(ij)'!M19,2)</f>
        <v>-2.5234129305540298</v>
      </c>
      <c r="M18">
        <f>2*LOG('Q(ij)'!M18/'E(ij)'!N19,2)</f>
        <v>-2.4832218501668621</v>
      </c>
      <c r="N18">
        <f>2*LOG('Q(ij)'!N18/'E(ij)'!O19,2)</f>
        <v>-0.36571452069566684</v>
      </c>
      <c r="O18">
        <f>2*LOG('Q(ij)'!O18/'E(ij)'!P19,2)</f>
        <v>0.12798621494778847</v>
      </c>
      <c r="P18">
        <f>2*LOG('Q(ij)'!P18/'E(ij)'!Q19,2)</f>
        <v>2.4747342546930207</v>
      </c>
      <c r="Q18">
        <f>2*LOG('Q(ij)'!Q18/'E(ij)'!R19,2)</f>
        <v>0.67173244994876435</v>
      </c>
      <c r="R18">
        <f>2*LOG('Q(ij)'!R18/'E(ij)'!S19,2)</f>
        <v>3.759020650338571</v>
      </c>
      <c r="S18">
        <f>2*LOG('Q(ij)'!S18/'E(ij)'!T19,2)</f>
        <v>-0.62336853039675311</v>
      </c>
      <c r="T18">
        <f>2*LOG('Q(ij)'!T18/'E(ij)'!U19,2)</f>
        <v>-2.0821033443592989</v>
      </c>
      <c r="U18">
        <f>2*LOG('Q(ij)'!U18/'E(ij)'!V19,2)</f>
        <v>-1.6221810781854349</v>
      </c>
    </row>
    <row r="19" spans="1:21">
      <c r="A19" s="9" t="s">
        <v>4</v>
      </c>
      <c r="B19">
        <f>2*LOG('Q(ij)'!B19/'E(ij)'!C20,2)</f>
        <v>-3.4752953972140519</v>
      </c>
      <c r="C19">
        <f>2*LOG('Q(ij)'!C19/'E(ij)'!D20,2)</f>
        <v>-2.9908131500715061</v>
      </c>
      <c r="D19">
        <f>2*LOG('Q(ij)'!D19/'E(ij)'!E20,2)</f>
        <v>-1.7049278539587118</v>
      </c>
      <c r="E19">
        <f>2*LOG('Q(ij)'!E19/'E(ij)'!F20,2)</f>
        <v>-2.0674140115567154</v>
      </c>
      <c r="F19">
        <f>2*LOG('Q(ij)'!F19/'E(ij)'!G20,2)</f>
        <v>-1.9213290640594605</v>
      </c>
      <c r="G19">
        <f>2*LOG('Q(ij)'!G19/'E(ij)'!H20,2)</f>
        <v>-2.6573001948318096</v>
      </c>
      <c r="H19">
        <f>2*LOG('Q(ij)'!H19/'E(ij)'!I20,2)</f>
        <v>-2.3295392344290717</v>
      </c>
      <c r="I19">
        <f>2*LOG('Q(ij)'!I19/'E(ij)'!J20,2)</f>
        <v>-4.0898567978215734</v>
      </c>
      <c r="J19">
        <f>2*LOG('Q(ij)'!J19/'E(ij)'!K20,2)</f>
        <v>-3.4707703669892669</v>
      </c>
      <c r="K19">
        <f>2*LOG('Q(ij)'!K19/'E(ij)'!L20,2)</f>
        <v>-1.1323607967782601</v>
      </c>
      <c r="L19">
        <f>2*LOG('Q(ij)'!L19/'E(ij)'!M20,2)</f>
        <v>-2.6611801405042064</v>
      </c>
      <c r="M19">
        <f>2*LOG('Q(ij)'!M19/'E(ij)'!N20,2)</f>
        <v>-3.1673060885408257</v>
      </c>
      <c r="N19">
        <f>2*LOG('Q(ij)'!N19/'E(ij)'!O20,2)</f>
        <v>-2.063399957305013</v>
      </c>
      <c r="O19">
        <f>2*LOG('Q(ij)'!O19/'E(ij)'!P20,2)</f>
        <v>0.52624301187388312</v>
      </c>
      <c r="P19">
        <f>2*LOG('Q(ij)'!P19/'E(ij)'!Q20,2)</f>
        <v>4.9303011006743509E-2</v>
      </c>
      <c r="Q19">
        <f>2*LOG('Q(ij)'!Q19/'E(ij)'!R20,2)</f>
        <v>0.89497673875081984</v>
      </c>
      <c r="R19">
        <f>2*LOG('Q(ij)'!R19/'E(ij)'!S20,2)</f>
        <v>-0.62336853039675311</v>
      </c>
      <c r="S19">
        <f>2*LOG('Q(ij)'!S19/'E(ij)'!T20,2)</f>
        <v>6.0268256729766332</v>
      </c>
      <c r="T19">
        <f>2*LOG('Q(ij)'!T19/'E(ij)'!U20,2)</f>
        <v>1.4989872951618051</v>
      </c>
      <c r="U19">
        <f>2*LOG('Q(ij)'!U19/'E(ij)'!V20,2)</f>
        <v>2.7548164622130344</v>
      </c>
    </row>
    <row r="20" spans="1:21">
      <c r="A20" s="9" t="s">
        <v>18</v>
      </c>
      <c r="B20">
        <f>2*LOG('Q(ij)'!B20/'E(ij)'!C21,2)</f>
        <v>-2.5839820707601002</v>
      </c>
      <c r="C20">
        <f>2*LOG('Q(ij)'!C20/'E(ij)'!D21,2)</f>
        <v>-2.6850284328026919</v>
      </c>
      <c r="D20">
        <f>2*LOG('Q(ij)'!D20/'E(ij)'!E21,2)</f>
        <v>-1.9095131428341197</v>
      </c>
      <c r="E20">
        <f>2*LOG('Q(ij)'!E20/'E(ij)'!F21,2)</f>
        <v>-2.2209453703632107</v>
      </c>
      <c r="F20">
        <f>2*LOG('Q(ij)'!F20/'E(ij)'!G21,2)</f>
        <v>-2.1686187779411767</v>
      </c>
      <c r="G20">
        <f>2*LOG('Q(ij)'!G20/'E(ij)'!H21,2)</f>
        <v>-2.719337295818578</v>
      </c>
      <c r="H20">
        <f>2*LOG('Q(ij)'!H20/'E(ij)'!I21,2)</f>
        <v>-2.0083314082699579</v>
      </c>
      <c r="I20">
        <f>2*LOG('Q(ij)'!I20/'E(ij)'!J21,2)</f>
        <v>-3.0093772887640138</v>
      </c>
      <c r="J20">
        <f>2*LOG('Q(ij)'!J20/'E(ij)'!K21,2)</f>
        <v>-3.0424561103090939</v>
      </c>
      <c r="K20">
        <f>2*LOG('Q(ij)'!K20/'E(ij)'!L21,2)</f>
        <v>-1.202625605160156</v>
      </c>
      <c r="L20">
        <f>2*LOG('Q(ij)'!L20/'E(ij)'!M21,2)</f>
        <v>-1.2419371538508388</v>
      </c>
      <c r="M20">
        <f>2*LOG('Q(ij)'!M20/'E(ij)'!N21,2)</f>
        <v>-2.1552147361016032</v>
      </c>
      <c r="N20">
        <f>2*LOG('Q(ij)'!N20/'E(ij)'!O21,2)</f>
        <v>-1.7329741109468999</v>
      </c>
      <c r="O20">
        <f>2*LOG('Q(ij)'!O20/'E(ij)'!P21,2)</f>
        <v>-0.85716690600890122</v>
      </c>
      <c r="P20">
        <f>2*LOG('Q(ij)'!P20/'E(ij)'!Q21,2)</f>
        <v>-1.7985838280835631</v>
      </c>
      <c r="Q20">
        <f>2*LOG('Q(ij)'!Q20/'E(ij)'!R21,2)</f>
        <v>-0.67547718540902502</v>
      </c>
      <c r="R20">
        <f>2*LOG('Q(ij)'!R20/'E(ij)'!S21,2)</f>
        <v>-2.0821033443592989</v>
      </c>
      <c r="S20">
        <f>2*LOG('Q(ij)'!S20/'E(ij)'!T21,2)</f>
        <v>1.4989872951618051</v>
      </c>
      <c r="T20">
        <f>2*LOG('Q(ij)'!T20/'E(ij)'!U21,2)</f>
        <v>9.8953920571749094</v>
      </c>
      <c r="U20">
        <f>2*LOG('Q(ij)'!U20/'E(ij)'!V21,2)</f>
        <v>2.0879035984241883</v>
      </c>
    </row>
    <row r="21" spans="1:21">
      <c r="A21" s="9" t="s">
        <v>19</v>
      </c>
      <c r="B21">
        <f>2*LOG('Q(ij)'!B21/'E(ij)'!C22,2)</f>
        <v>-3.2636375318799997</v>
      </c>
      <c r="C21">
        <f>2*LOG('Q(ij)'!C21/'E(ij)'!D22,2)</f>
        <v>-2.8909451119277709</v>
      </c>
      <c r="D21">
        <f>2*LOG('Q(ij)'!D21/'E(ij)'!E22,2)</f>
        <v>-1.5328790183370877</v>
      </c>
      <c r="E21">
        <f>2*LOG('Q(ij)'!E21/'E(ij)'!F22,2)</f>
        <v>-1.9228337654691792</v>
      </c>
      <c r="F21">
        <f>2*LOG('Q(ij)'!F21/'E(ij)'!G22,2)</f>
        <v>-2.1251489707174218</v>
      </c>
      <c r="G21">
        <f>2*LOG('Q(ij)'!G21/'E(ij)'!H22,2)</f>
        <v>-1.499545764561331</v>
      </c>
      <c r="H21">
        <f>2*LOG('Q(ij)'!H21/'E(ij)'!I22,2)</f>
        <v>-1.6233737994451016</v>
      </c>
      <c r="I21">
        <f>2*LOG('Q(ij)'!I21/'E(ij)'!J22,2)</f>
        <v>-2.6600725068267939</v>
      </c>
      <c r="J21">
        <f>2*LOG('Q(ij)'!J21/'E(ij)'!K22,2)</f>
        <v>-2.4563304636527237</v>
      </c>
      <c r="K21">
        <f>2*LOG('Q(ij)'!K21/'E(ij)'!L22,2)</f>
        <v>1.1451013314987613</v>
      </c>
      <c r="L21">
        <f>2*LOG('Q(ij)'!L21/'E(ij)'!M22,2)</f>
        <v>-1.6612883090237416</v>
      </c>
      <c r="M21">
        <f>2*LOG('Q(ij)'!M21/'E(ij)'!N22,2)</f>
        <v>-2.2326791637055865</v>
      </c>
      <c r="N21">
        <f>2*LOG('Q(ij)'!N21/'E(ij)'!O22,2)</f>
        <v>-2.2747626013768412</v>
      </c>
      <c r="O21">
        <f>2*LOG('Q(ij)'!O21/'E(ij)'!P22,2)</f>
        <v>-0.8085903072626377</v>
      </c>
      <c r="P21">
        <f>2*LOG('Q(ij)'!P21/'E(ij)'!Q22,2)</f>
        <v>-1.2045891652679055</v>
      </c>
      <c r="Q21">
        <f>2*LOG('Q(ij)'!Q21/'E(ij)'!R22,2)</f>
        <v>-1.0959977432914032</v>
      </c>
      <c r="R21">
        <f>2*LOG('Q(ij)'!R21/'E(ij)'!S22,2)</f>
        <v>-1.6221810781854349</v>
      </c>
      <c r="S21">
        <f>2*LOG('Q(ij)'!S21/'E(ij)'!T22,2)</f>
        <v>2.7548164622130344</v>
      </c>
      <c r="T21">
        <f>2*LOG('Q(ij)'!T21/'E(ij)'!U22,2)</f>
        <v>2.0879035984241883</v>
      </c>
      <c r="U21">
        <f>2*LOG('Q(ij)'!U21/'E(ij)'!V22,2)</f>
        <v>7.0026162505303047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O16" sqref="O16"/>
    </sheetView>
  </sheetViews>
  <sheetFormatPr defaultRowHeight="15"/>
  <cols>
    <col min="1" max="1" width="2.85546875" bestFit="1" customWidth="1"/>
    <col min="2" max="19" width="2.7109375" bestFit="1" customWidth="1"/>
    <col min="20" max="20" width="3" bestFit="1" customWidth="1"/>
    <col min="21" max="21" width="2.7109375" bestFit="1" customWidth="1"/>
  </cols>
  <sheetData>
    <row r="1" spans="1:21">
      <c r="B1" s="10" t="s">
        <v>5</v>
      </c>
      <c r="C1" s="10" t="s">
        <v>12</v>
      </c>
      <c r="D1" s="10" t="s">
        <v>1</v>
      </c>
      <c r="E1" s="10" t="s">
        <v>15</v>
      </c>
      <c r="F1" s="10" t="s">
        <v>16</v>
      </c>
      <c r="G1" s="10" t="s">
        <v>11</v>
      </c>
      <c r="H1" s="10" t="s">
        <v>13</v>
      </c>
      <c r="I1" s="10" t="s">
        <v>2</v>
      </c>
      <c r="J1" s="10" t="s">
        <v>3</v>
      </c>
      <c r="K1" s="10" t="s">
        <v>6</v>
      </c>
      <c r="L1" s="10" t="s">
        <v>14</v>
      </c>
      <c r="M1" s="10" t="s">
        <v>8</v>
      </c>
      <c r="N1" s="10" t="s">
        <v>0</v>
      </c>
      <c r="O1" s="10" t="s">
        <v>10</v>
      </c>
      <c r="P1" s="10" t="s">
        <v>7</v>
      </c>
      <c r="Q1" s="10" t="s">
        <v>9</v>
      </c>
      <c r="R1" s="10" t="s">
        <v>17</v>
      </c>
      <c r="S1" s="10" t="s">
        <v>4</v>
      </c>
      <c r="T1" s="10" t="s">
        <v>18</v>
      </c>
      <c r="U1" s="10" t="s">
        <v>19</v>
      </c>
    </row>
    <row r="2" spans="1:21">
      <c r="A2" s="9" t="s">
        <v>5</v>
      </c>
      <c r="B2" s="6">
        <f>2*LOG('Q(ij)'!B2/'E(ij)'!C3,2)</f>
        <v>5.2786768250734619</v>
      </c>
      <c r="C2" s="6">
        <f>2*LOG('Q(ij)'!C2/'E(ij)'!D3,2)</f>
        <v>-2.165140169251683</v>
      </c>
      <c r="D2" s="6">
        <f>2*LOG('Q(ij)'!D2/'E(ij)'!E3,2)</f>
        <v>-2.4202756160939751</v>
      </c>
      <c r="E2" s="6">
        <f>2*LOG('Q(ij)'!E2/'E(ij)'!F3,2)</f>
        <v>-0.54184477280183463</v>
      </c>
      <c r="F2" s="6">
        <f>2*LOG('Q(ij)'!F2/'E(ij)'!G3,2)</f>
        <v>-2.1949377173905642</v>
      </c>
      <c r="G2" s="6">
        <f>2*LOG('Q(ij)'!G2/'E(ij)'!H3,2)</f>
        <v>-0.83233342466711857</v>
      </c>
      <c r="H2" s="6">
        <f>2*LOG('Q(ij)'!H2/'E(ij)'!I3,2)</f>
        <v>-1.9467556471625398</v>
      </c>
      <c r="I2" s="6">
        <f>2*LOG('Q(ij)'!I2/'E(ij)'!J3,2)</f>
        <v>-1.6396833555040595</v>
      </c>
      <c r="J2" s="6">
        <f>2*LOG('Q(ij)'!J2/'E(ij)'!K3,2)</f>
        <v>-2.3916500071038445</v>
      </c>
      <c r="K2" s="6">
        <f>2*LOG('Q(ij)'!K2/'E(ij)'!L3,2)</f>
        <v>-2.4446650387507529</v>
      </c>
      <c r="L2" s="6">
        <f>2*LOG('Q(ij)'!L2/'E(ij)'!M3,2)</f>
        <v>-2.3177140427415823</v>
      </c>
      <c r="M2" s="6">
        <f>2*LOG('Q(ij)'!M2/'E(ij)'!N3,2)</f>
        <v>-1.9823087458089723</v>
      </c>
      <c r="N2" s="6">
        <f>2*LOG('Q(ij)'!N2/'E(ij)'!O3,2)</f>
        <v>-0.19380514273203658</v>
      </c>
      <c r="O2" s="6">
        <f>2*LOG('Q(ij)'!O2/'E(ij)'!P3,2)</f>
        <v>-2.9246052037503918</v>
      </c>
      <c r="P2" s="6">
        <f>2*LOG('Q(ij)'!P2/'E(ij)'!Q3,2)</f>
        <v>-4.1495065004126621</v>
      </c>
      <c r="Q2" s="6">
        <f>2*LOG('Q(ij)'!Q2/'E(ij)'!R3,2)</f>
        <v>-3.9346765731394528</v>
      </c>
      <c r="R2" s="6">
        <f>2*LOG('Q(ij)'!R2/'E(ij)'!S3,2)</f>
        <v>-3.3600874862018859</v>
      </c>
      <c r="S2" s="6">
        <f>2*LOG('Q(ij)'!S2/'E(ij)'!T3,2)</f>
        <v>-3.4752953972140519</v>
      </c>
      <c r="T2" s="6">
        <f>2*LOG('Q(ij)'!T2/'E(ij)'!U3,2)</f>
        <v>-2.5839820707601002</v>
      </c>
      <c r="U2" s="6">
        <f>2*LOG('Q(ij)'!U2/'E(ij)'!V3,2)</f>
        <v>-3.2636375318799997</v>
      </c>
    </row>
    <row r="3" spans="1:21">
      <c r="A3" s="9" t="s">
        <v>12</v>
      </c>
      <c r="B3" s="6">
        <f>2*LOG('Q(ij)'!B3/'E(ij)'!C4,2)</f>
        <v>-2.165140169251683</v>
      </c>
      <c r="C3" s="6">
        <f>2*LOG('Q(ij)'!C3/'E(ij)'!D4,2)</f>
        <v>7.1678874522016782</v>
      </c>
      <c r="D3" s="6">
        <f>2*LOG('Q(ij)'!D3/'E(ij)'!E4,2)</f>
        <v>-3.3884143719194553</v>
      </c>
      <c r="E3" s="6">
        <f>2*LOG('Q(ij)'!E3/'E(ij)'!F4,2)</f>
        <v>-0.69812237057135151</v>
      </c>
      <c r="F3" s="6">
        <f>2*LOG('Q(ij)'!F3/'E(ij)'!G4,2)</f>
        <v>-1.4716011072174806</v>
      </c>
      <c r="G3" s="6">
        <f>2*LOG('Q(ij)'!G3/'E(ij)'!H4,2)</f>
        <v>-1.7571432238833415</v>
      </c>
      <c r="H3" s="6">
        <f>2*LOG('Q(ij)'!H3/'E(ij)'!I4,2)</f>
        <v>-1.2479497054762159</v>
      </c>
      <c r="I3" s="6">
        <f>2*LOG('Q(ij)'!I3/'E(ij)'!J4,2)</f>
        <v>-1.3877232727512379</v>
      </c>
      <c r="J3" s="6">
        <f>2*LOG('Q(ij)'!J3/'E(ij)'!K4,2)</f>
        <v>-1.2495816049838069</v>
      </c>
      <c r="K3" s="6">
        <f>2*LOG('Q(ij)'!K3/'E(ij)'!L4,2)</f>
        <v>-1.7818705835413227</v>
      </c>
      <c r="L3" s="6">
        <f>2*LOG('Q(ij)'!L3/'E(ij)'!M4,2)</f>
        <v>-1.2359118101675224</v>
      </c>
      <c r="M3" s="6">
        <f>2*LOG('Q(ij)'!M3/'E(ij)'!N4,2)</f>
        <v>-1.1866175526499243</v>
      </c>
      <c r="N3" s="6">
        <f>2*LOG('Q(ij)'!N3/'E(ij)'!O4,2)</f>
        <v>-1.0034404420291829</v>
      </c>
      <c r="O3" s="6">
        <f>2*LOG('Q(ij)'!O3/'E(ij)'!P4,2)</f>
        <v>-2.7484280443744891</v>
      </c>
      <c r="P3" s="6">
        <f>2*LOG('Q(ij)'!P3/'E(ij)'!Q4,2)</f>
        <v>-2.8979775294069019</v>
      </c>
      <c r="Q3" s="6">
        <f>2*LOG('Q(ij)'!Q3/'E(ij)'!R4,2)</f>
        <v>-2.8560099583795062</v>
      </c>
      <c r="R3" s="6">
        <f>2*LOG('Q(ij)'!R3/'E(ij)'!S4,2)</f>
        <v>-2.3662401963660296</v>
      </c>
      <c r="S3" s="6">
        <f>2*LOG('Q(ij)'!S3/'E(ij)'!T4,2)</f>
        <v>-2.9908131500715061</v>
      </c>
      <c r="T3" s="6">
        <f>2*LOG('Q(ij)'!T3/'E(ij)'!U4,2)</f>
        <v>-2.6850284328026919</v>
      </c>
      <c r="U3" s="6">
        <f>2*LOG('Q(ij)'!U3/'E(ij)'!V4,2)</f>
        <v>-2.8909451119277709</v>
      </c>
    </row>
    <row r="4" spans="1:21">
      <c r="A4" s="9" t="s">
        <v>1</v>
      </c>
      <c r="B4" s="6">
        <f>2*LOG('Q(ij)'!B4/'E(ij)'!C5,2)</f>
        <v>-2.4202756160939751</v>
      </c>
      <c r="C4" s="6">
        <f>2*LOG('Q(ij)'!C4/'E(ij)'!D5,2)</f>
        <v>-3.3884143719194553</v>
      </c>
      <c r="D4" s="6">
        <f>2*LOG('Q(ij)'!D4/'E(ij)'!E5,2)</f>
        <v>9.2030164999167425</v>
      </c>
      <c r="E4" s="6">
        <f>2*LOG('Q(ij)'!E4/'E(ij)'!F5,2)</f>
        <v>-0.35891921167116547</v>
      </c>
      <c r="F4" s="6">
        <f>2*LOG('Q(ij)'!F4/'E(ij)'!G5,2)</f>
        <v>-1.0469033415258711</v>
      </c>
      <c r="G4" s="6">
        <f>2*LOG('Q(ij)'!G4/'E(ij)'!H5,2)</f>
        <v>-1.4797073599133568</v>
      </c>
      <c r="H4" s="6">
        <f>2*LOG('Q(ij)'!H4/'E(ij)'!I5,2)</f>
        <v>-3.0451575293105271</v>
      </c>
      <c r="I4" s="6">
        <f>2*LOG('Q(ij)'!I4/'E(ij)'!J5,2)</f>
        <v>-3.6889043484420267</v>
      </c>
      <c r="J4" s="6">
        <f>2*LOG('Q(ij)'!J4/'E(ij)'!K5,2)</f>
        <v>-3.6849094158888809</v>
      </c>
      <c r="K4" s="6">
        <f>2*LOG('Q(ij)'!K4/'E(ij)'!L5,2)</f>
        <v>-2.0684485422950369</v>
      </c>
      <c r="L4" s="6">
        <f>2*LOG('Q(ij)'!L4/'E(ij)'!M5,2)</f>
        <v>-3.0046517291739292</v>
      </c>
      <c r="M4" s="6">
        <f>2*LOG('Q(ij)'!M4/'E(ij)'!N5,2)</f>
        <v>-3.486302584396832</v>
      </c>
      <c r="N4" s="6">
        <f>2*LOG('Q(ij)'!N4/'E(ij)'!O5,2)</f>
        <v>0.33646296443430751</v>
      </c>
      <c r="O4" s="6">
        <f>2*LOG('Q(ij)'!O4/'E(ij)'!P5,2)</f>
        <v>-0.6326484474051326</v>
      </c>
      <c r="P4" s="6">
        <f>2*LOG('Q(ij)'!P4/'E(ij)'!Q5,2)</f>
        <v>-1.6005770208811596</v>
      </c>
      <c r="Q4" s="6">
        <f>2*LOG('Q(ij)'!Q4/'E(ij)'!R5,2)</f>
        <v>-1.5833964454706477</v>
      </c>
      <c r="R4" s="6">
        <f>2*LOG('Q(ij)'!R4/'E(ij)'!S5,2)</f>
        <v>-0.12217144446268512</v>
      </c>
      <c r="S4" s="6">
        <f>2*LOG('Q(ij)'!S4/'E(ij)'!T5,2)</f>
        <v>-1.7049278539587118</v>
      </c>
      <c r="T4" s="6">
        <f>2*LOG('Q(ij)'!T4/'E(ij)'!U5,2)</f>
        <v>-1.9095131428341197</v>
      </c>
      <c r="U4" s="6">
        <f>2*LOG('Q(ij)'!U4/'E(ij)'!V5,2)</f>
        <v>-1.5328790183370877</v>
      </c>
    </row>
    <row r="5" spans="1:21">
      <c r="A5" s="9" t="s">
        <v>15</v>
      </c>
      <c r="B5" s="6">
        <f>2*LOG('Q(ij)'!B5/'E(ij)'!C6,2)</f>
        <v>-0.54184477280183463</v>
      </c>
      <c r="C5" s="6">
        <f>2*LOG('Q(ij)'!C5/'E(ij)'!D6,2)</f>
        <v>-0.69812237057135151</v>
      </c>
      <c r="D5" s="6">
        <f>2*LOG('Q(ij)'!D5/'E(ij)'!E6,2)</f>
        <v>-0.35891921167116547</v>
      </c>
      <c r="E5" s="6">
        <f>2*LOG('Q(ij)'!E5/'E(ij)'!F6,2)</f>
        <v>4.3405489501597572</v>
      </c>
      <c r="F5" s="6">
        <f>2*LOG('Q(ij)'!F5/'E(ij)'!G6,2)</f>
        <v>1.532956691856</v>
      </c>
      <c r="G5" s="6">
        <f>2*LOG('Q(ij)'!G5/'E(ij)'!H6,2)</f>
        <v>0.29579215312834239</v>
      </c>
      <c r="H5" s="6">
        <f>2*LOG('Q(ij)'!H5/'E(ij)'!I6,2)</f>
        <v>-0.62399249801030887</v>
      </c>
      <c r="I5" s="6">
        <f>2*LOG('Q(ij)'!I5/'E(ij)'!J6,2)</f>
        <v>-0.63484424031314279</v>
      </c>
      <c r="J5" s="6">
        <f>2*LOG('Q(ij)'!J5/'E(ij)'!K6,2)</f>
        <v>-0.71341736867767347</v>
      </c>
      <c r="K5" s="6">
        <f>2*LOG('Q(ij)'!K5/'E(ij)'!L6,2)</f>
        <v>-1.1165879644972487</v>
      </c>
      <c r="L5" s="6">
        <f>2*LOG('Q(ij)'!L5/'E(ij)'!M6,2)</f>
        <v>-1.1246345954493877</v>
      </c>
      <c r="M5" s="6">
        <f>2*LOG('Q(ij)'!M5/'E(ij)'!N6,2)</f>
        <v>-0.93124342131322968</v>
      </c>
      <c r="N5" s="6">
        <f>2*LOG('Q(ij)'!N5/'E(ij)'!O6,2)</f>
        <v>0.81438643245875109</v>
      </c>
      <c r="O5" s="6">
        <f>2*LOG('Q(ij)'!O5/'E(ij)'!P6,2)</f>
        <v>-1.6918826169051178</v>
      </c>
      <c r="P5" s="6">
        <f>2*LOG('Q(ij)'!P5/'E(ij)'!Q6,2)</f>
        <v>-2.514927075565236</v>
      </c>
      <c r="Q5" s="6">
        <f>2*LOG('Q(ij)'!Q5/'E(ij)'!R6,2)</f>
        <v>-2.5428329359065516</v>
      </c>
      <c r="R5" s="6">
        <f>2*LOG('Q(ij)'!R5/'E(ij)'!S6,2)</f>
        <v>-1.8973807219749057</v>
      </c>
      <c r="S5" s="6">
        <f>2*LOG('Q(ij)'!S5/'E(ij)'!T6,2)</f>
        <v>-2.0674140115567154</v>
      </c>
      <c r="T5" s="6">
        <f>2*LOG('Q(ij)'!T5/'E(ij)'!U6,2)</f>
        <v>-2.2209453703632107</v>
      </c>
      <c r="U5" s="6">
        <f>2*LOG('Q(ij)'!U5/'E(ij)'!V6,2)</f>
        <v>-1.9228337654691792</v>
      </c>
    </row>
    <row r="6" spans="1:21">
      <c r="A6" s="9" t="s">
        <v>16</v>
      </c>
      <c r="B6" s="6">
        <f>2*LOG('Q(ij)'!B6/'E(ij)'!C7,2)</f>
        <v>-2.1949377173905642</v>
      </c>
      <c r="C6" s="6">
        <f>2*LOG('Q(ij)'!C6/'E(ij)'!D7,2)</f>
        <v>-1.4716011072174806</v>
      </c>
      <c r="D6" s="6">
        <f>2*LOG('Q(ij)'!D6/'E(ij)'!E7,2)</f>
        <v>-1.0469033415258711</v>
      </c>
      <c r="E6" s="6">
        <f>2*LOG('Q(ij)'!E6/'E(ij)'!F7,2)</f>
        <v>1.532956691856</v>
      </c>
      <c r="F6" s="6">
        <f>2*LOG('Q(ij)'!F6/'E(ij)'!G7,2)</f>
        <v>4.8136081459194475</v>
      </c>
      <c r="G6" s="6">
        <f>2*LOG('Q(ij)'!G6/'E(ij)'!H7,2)</f>
        <v>-0.29402950347818718</v>
      </c>
      <c r="H6" s="6">
        <f>2*LOG('Q(ij)'!H6/'E(ij)'!I7,2)</f>
        <v>-0.83392085191353926</v>
      </c>
      <c r="I6" s="6">
        <f>2*LOG('Q(ij)'!I6/'E(ij)'!J7,2)</f>
        <v>-1.3185057753604537</v>
      </c>
      <c r="J6" s="6">
        <f>2*LOG('Q(ij)'!J6/'E(ij)'!K7,2)</f>
        <v>-0.9347769947488509</v>
      </c>
      <c r="K6" s="6">
        <f>2*LOG('Q(ij)'!K6/'E(ij)'!L7,2)</f>
        <v>-1.6221115797651862</v>
      </c>
      <c r="L6" s="6">
        <f>2*LOG('Q(ij)'!L6/'E(ij)'!M7,2)</f>
        <v>-1.080524300766315</v>
      </c>
      <c r="M6" s="6">
        <f>2*LOG('Q(ij)'!M6/'E(ij)'!N7,2)</f>
        <v>-0.99426298438668947</v>
      </c>
      <c r="N6" s="6">
        <f>2*LOG('Q(ij)'!N6/'E(ij)'!O7,2)</f>
        <v>-0.24454372796369356</v>
      </c>
      <c r="O6" s="6">
        <f>2*LOG('Q(ij)'!O6/'E(ij)'!P7,2)</f>
        <v>-0.81104469557306058</v>
      </c>
      <c r="P6" s="6">
        <f>2*LOG('Q(ij)'!P6/'E(ij)'!Q7,2)</f>
        <v>-0.94840496271226638</v>
      </c>
      <c r="Q6" s="6">
        <f>2*LOG('Q(ij)'!Q6/'E(ij)'!R7,2)</f>
        <v>-1.5406779790969161</v>
      </c>
      <c r="R6" s="6">
        <f>2*LOG('Q(ij)'!R6/'E(ij)'!S7,2)</f>
        <v>-0.33759386698160154</v>
      </c>
      <c r="S6" s="6">
        <f>2*LOG('Q(ij)'!S6/'E(ij)'!T7,2)</f>
        <v>-1.9213290640594605</v>
      </c>
      <c r="T6" s="6">
        <f>2*LOG('Q(ij)'!T6/'E(ij)'!U7,2)</f>
        <v>-2.1686187779411767</v>
      </c>
      <c r="U6" s="6">
        <f>2*LOG('Q(ij)'!U6/'E(ij)'!V7,2)</f>
        <v>-2.1251489707174218</v>
      </c>
    </row>
    <row r="7" spans="1:21">
      <c r="A7" s="9" t="s">
        <v>11</v>
      </c>
      <c r="B7" s="6">
        <f>2*LOG('Q(ij)'!B7/'E(ij)'!C8,2)</f>
        <v>-0.83233342466711857</v>
      </c>
      <c r="C7" s="6">
        <f>2*LOG('Q(ij)'!C7/'E(ij)'!D8,2)</f>
        <v>-1.7571432238833415</v>
      </c>
      <c r="D7" s="6">
        <f>2*LOG('Q(ij)'!D7/'E(ij)'!E8,2)</f>
        <v>-1.4797073599133568</v>
      </c>
      <c r="E7" s="6">
        <f>2*LOG('Q(ij)'!E7/'E(ij)'!F8,2)</f>
        <v>0.29579215312834239</v>
      </c>
      <c r="F7" s="6">
        <f>2*LOG('Q(ij)'!F7/'E(ij)'!G8,2)</f>
        <v>-0.29402950347818718</v>
      </c>
      <c r="G7" s="6">
        <f>2*LOG('Q(ij)'!G7/'E(ij)'!H8,2)</f>
        <v>6.0070981602673328</v>
      </c>
      <c r="H7" s="6">
        <f>2*LOG('Q(ij)'!H7/'E(ij)'!I8,2)</f>
        <v>-0.12348380510171089</v>
      </c>
      <c r="I7" s="6">
        <f>2*LOG('Q(ij)'!I7/'E(ij)'!J8,2)</f>
        <v>1.2665395959471077</v>
      </c>
      <c r="J7" s="6">
        <f>2*LOG('Q(ij)'!J7/'E(ij)'!K8,2)</f>
        <v>-0.50818913777813302</v>
      </c>
      <c r="K7" s="6">
        <f>2*LOG('Q(ij)'!K7/'E(ij)'!L8,2)</f>
        <v>0.86440734612961989</v>
      </c>
      <c r="L7" s="6">
        <f>2*LOG('Q(ij)'!L7/'E(ij)'!M8,2)</f>
        <v>-0.67769867056933375</v>
      </c>
      <c r="M7" s="6">
        <f>2*LOG('Q(ij)'!M7/'E(ij)'!N8,2)</f>
        <v>9.3225723617859618E-3</v>
      </c>
      <c r="N7" s="6">
        <f>2*LOG('Q(ij)'!N7/'E(ij)'!O8,2)</f>
        <v>-1.5127197866284405</v>
      </c>
      <c r="O7" s="6">
        <f>2*LOG('Q(ij)'!O7/'E(ij)'!P8,2)</f>
        <v>-2.2313230341554569</v>
      </c>
      <c r="P7" s="6">
        <f>2*LOG('Q(ij)'!P7/'E(ij)'!Q8,2)</f>
        <v>-2.703499603384242</v>
      </c>
      <c r="Q7" s="6">
        <f>2*LOG('Q(ij)'!Q7/'E(ij)'!R8,2)</f>
        <v>-2.9605919502616089</v>
      </c>
      <c r="R7" s="6">
        <f>2*LOG('Q(ij)'!R7/'E(ij)'!S8,2)</f>
        <v>-2.35751449908014</v>
      </c>
      <c r="S7" s="6">
        <f>2*LOG('Q(ij)'!S7/'E(ij)'!T8,2)</f>
        <v>-2.6573001948318096</v>
      </c>
      <c r="T7" s="6">
        <f>2*LOG('Q(ij)'!T7/'E(ij)'!U8,2)</f>
        <v>-2.719337295818578</v>
      </c>
      <c r="U7" s="6">
        <f>2*LOG('Q(ij)'!U7/'E(ij)'!V8,2)</f>
        <v>-1.499545764561331</v>
      </c>
    </row>
    <row r="8" spans="1:21">
      <c r="A8" s="9" t="s">
        <v>13</v>
      </c>
      <c r="B8" s="6">
        <f>2*LOG('Q(ij)'!B8/'E(ij)'!C9,2)</f>
        <v>-1.9467556471625398</v>
      </c>
      <c r="C8" s="6">
        <f>2*LOG('Q(ij)'!C8/'E(ij)'!D9,2)</f>
        <v>-1.2479497054762159</v>
      </c>
      <c r="D8" s="6">
        <f>2*LOG('Q(ij)'!D8/'E(ij)'!E9,2)</f>
        <v>-3.0451575293105271</v>
      </c>
      <c r="E8" s="6">
        <f>2*LOG('Q(ij)'!E8/'E(ij)'!F9,2)</f>
        <v>-0.62399249801030887</v>
      </c>
      <c r="F8" s="6">
        <f>2*LOG('Q(ij)'!F8/'E(ij)'!G9,2)</f>
        <v>-0.83392085191353926</v>
      </c>
      <c r="G8" s="6">
        <f>2*LOG('Q(ij)'!G8/'E(ij)'!H9,2)</f>
        <v>-0.12348380510171089</v>
      </c>
      <c r="H8" s="6">
        <f>2*LOG('Q(ij)'!H8/'E(ij)'!I9,2)</f>
        <v>5.8742493114027363</v>
      </c>
      <c r="I8" s="6">
        <f>2*LOG('Q(ij)'!I8/'E(ij)'!J9,2)</f>
        <v>-0.18737787199651118</v>
      </c>
      <c r="J8" s="6">
        <f>2*LOG('Q(ij)'!J8/'E(ij)'!K9,2)</f>
        <v>1.5668137093981078</v>
      </c>
      <c r="K8" s="6">
        <f>2*LOG('Q(ij)'!K8/'E(ij)'!L9,2)</f>
        <v>0.75759205427104526</v>
      </c>
      <c r="L8" s="6">
        <f>2*LOG('Q(ij)'!L8/'E(ij)'!M9,2)</f>
        <v>1.0756773110186804</v>
      </c>
      <c r="M8" s="6">
        <f>2*LOG('Q(ij)'!M8/'E(ij)'!N9,2)</f>
        <v>1.2427552670709876</v>
      </c>
      <c r="N8" s="6">
        <f>2*LOG('Q(ij)'!N8/'E(ij)'!O9,2)</f>
        <v>-0.89492220359231256</v>
      </c>
      <c r="O8" s="6">
        <f>2*LOG('Q(ij)'!O8/'E(ij)'!P9,2)</f>
        <v>-0.57373758943131137</v>
      </c>
      <c r="P8" s="6">
        <f>2*LOG('Q(ij)'!P8/'E(ij)'!Q9,2)</f>
        <v>-2.1067194890168519</v>
      </c>
      <c r="Q8" s="6">
        <f>2*LOG('Q(ij)'!Q8/'E(ij)'!R9,2)</f>
        <v>-1.7551804300573017</v>
      </c>
      <c r="R8" s="6">
        <f>2*LOG('Q(ij)'!R8/'E(ij)'!S9,2)</f>
        <v>-2.1105573160281899</v>
      </c>
      <c r="S8" s="6">
        <f>2*LOG('Q(ij)'!S8/'E(ij)'!T9,2)</f>
        <v>-2.3295392344290717</v>
      </c>
      <c r="T8" s="6">
        <f>2*LOG('Q(ij)'!T8/'E(ij)'!U9,2)</f>
        <v>-2.0083314082699579</v>
      </c>
      <c r="U8" s="6">
        <f>2*LOG('Q(ij)'!U8/'E(ij)'!V9,2)</f>
        <v>-1.6233737994451016</v>
      </c>
    </row>
    <row r="9" spans="1:21">
      <c r="A9" s="9" t="s">
        <v>2</v>
      </c>
      <c r="B9" s="6">
        <f>2*LOG('Q(ij)'!B9/'E(ij)'!C10,2)</f>
        <v>-1.6396833555040595</v>
      </c>
      <c r="C9" s="6">
        <f>2*LOG('Q(ij)'!C9/'E(ij)'!D10,2)</f>
        <v>-1.3877232727512379</v>
      </c>
      <c r="D9" s="6">
        <f>2*LOG('Q(ij)'!D9/'E(ij)'!E10,2)</f>
        <v>-3.6889043484420267</v>
      </c>
      <c r="E9" s="6">
        <f>2*LOG('Q(ij)'!E9/'E(ij)'!F10,2)</f>
        <v>-0.63484424031314279</v>
      </c>
      <c r="F9" s="6">
        <f>2*LOG('Q(ij)'!F9/'E(ij)'!G10,2)</f>
        <v>-1.3185057753604537</v>
      </c>
      <c r="G9" s="6">
        <f>2*LOG('Q(ij)'!G9/'E(ij)'!H10,2)</f>
        <v>1.2665395959471077</v>
      </c>
      <c r="H9" s="6">
        <f>2*LOG('Q(ij)'!H9/'E(ij)'!I10,2)</f>
        <v>-0.18737787199651118</v>
      </c>
      <c r="I9" s="6">
        <f>2*LOG('Q(ij)'!I9/'E(ij)'!J10,2)</f>
        <v>6.2102830159051399</v>
      </c>
      <c r="J9" s="6">
        <f>2*LOG('Q(ij)'!J9/'E(ij)'!K10,2)</f>
        <v>1.9229088666448328</v>
      </c>
      <c r="K9" s="6">
        <f>2*LOG('Q(ij)'!K9/'E(ij)'!L10,2)</f>
        <v>-0.78778071658615023</v>
      </c>
      <c r="L9" s="6">
        <f>2*LOG('Q(ij)'!L9/'E(ij)'!M10,2)</f>
        <v>-1.412689913846662</v>
      </c>
      <c r="M9" s="6">
        <f>2*LOG('Q(ij)'!M9/'E(ij)'!N10,2)</f>
        <v>-0.45505316149683084</v>
      </c>
      <c r="N9" s="6">
        <f>2*LOG('Q(ij)'!N9/'E(ij)'!O10,2)</f>
        <v>-2.1013788563386626</v>
      </c>
      <c r="O9" s="6">
        <f>2*LOG('Q(ij)'!O9/'E(ij)'!P10,2)</f>
        <v>-3.6485016379805661</v>
      </c>
      <c r="P9" s="6">
        <f>2*LOG('Q(ij)'!P9/'E(ij)'!Q10,2)</f>
        <v>-4.0388651970563805</v>
      </c>
      <c r="Q9" s="6">
        <f>2*LOG('Q(ij)'!Q9/'E(ij)'!R10,2)</f>
        <v>-3.9473336378485744</v>
      </c>
      <c r="R9" s="6">
        <f>2*LOG('Q(ij)'!R9/'E(ij)'!S10,2)</f>
        <v>-3.72589755631537</v>
      </c>
      <c r="S9" s="6">
        <f>2*LOG('Q(ij)'!S9/'E(ij)'!T10,2)</f>
        <v>-4.0898567978215734</v>
      </c>
      <c r="T9" s="6">
        <f>2*LOG('Q(ij)'!T9/'E(ij)'!U10,2)</f>
        <v>-3.0093772887640138</v>
      </c>
      <c r="U9" s="6">
        <f>2*LOG('Q(ij)'!U9/'E(ij)'!V10,2)</f>
        <v>-2.6600725068267939</v>
      </c>
    </row>
    <row r="10" spans="1:21">
      <c r="A10" s="9" t="s">
        <v>3</v>
      </c>
      <c r="B10" s="6">
        <f>2*LOG('Q(ij)'!B10/'E(ij)'!C11,2)</f>
        <v>-2.3916500071038445</v>
      </c>
      <c r="C10" s="6">
        <f>2*LOG('Q(ij)'!C10/'E(ij)'!D11,2)</f>
        <v>-1.2495816049838069</v>
      </c>
      <c r="D10" s="6">
        <f>2*LOG('Q(ij)'!D10/'E(ij)'!E11,2)</f>
        <v>-3.6849094158888809</v>
      </c>
      <c r="E10" s="6">
        <f>2*LOG('Q(ij)'!E10/'E(ij)'!F11,2)</f>
        <v>-0.71341736867767347</v>
      </c>
      <c r="F10" s="6">
        <f>2*LOG('Q(ij)'!F10/'E(ij)'!G11,2)</f>
        <v>-0.9347769947488509</v>
      </c>
      <c r="G10" s="6">
        <f>2*LOG('Q(ij)'!G10/'E(ij)'!H11,2)</f>
        <v>-0.50818913777813302</v>
      </c>
      <c r="H10" s="6">
        <f>2*LOG('Q(ij)'!H10/'E(ij)'!I11,2)</f>
        <v>1.5668137093981078</v>
      </c>
      <c r="I10" s="6">
        <f>2*LOG('Q(ij)'!I10/'E(ij)'!J11,2)</f>
        <v>1.9229088666448328</v>
      </c>
      <c r="J10" s="6">
        <f>2*LOG('Q(ij)'!J10/'E(ij)'!K11,2)</f>
        <v>5.5717057774634364</v>
      </c>
      <c r="K10" s="6">
        <f>2*LOG('Q(ij)'!K10/'E(ij)'!L11,2)</f>
        <v>-1.0451382253662715</v>
      </c>
      <c r="L10" s="6">
        <f>2*LOG('Q(ij)'!L10/'E(ij)'!M11,2)</f>
        <v>-0.13772957160124497</v>
      </c>
      <c r="M10" s="6">
        <f>2*LOG('Q(ij)'!M10/'E(ij)'!N11,2)</f>
        <v>0.70461460258959596</v>
      </c>
      <c r="N10" s="6">
        <f>2*LOG('Q(ij)'!N10/'E(ij)'!O11,2)</f>
        <v>-1.1336657171305384</v>
      </c>
      <c r="O10" s="6">
        <f>2*LOG('Q(ij)'!O10/'E(ij)'!P11,2)</f>
        <v>-2.2741929977801827</v>
      </c>
      <c r="P10" s="6">
        <f>2*LOG('Q(ij)'!P10/'E(ij)'!Q11,2)</f>
        <v>-3.0233376107181504</v>
      </c>
      <c r="Q10" s="6">
        <f>2*LOG('Q(ij)'!Q10/'E(ij)'!R11,2)</f>
        <v>-2.8785609379572978</v>
      </c>
      <c r="R10" s="6">
        <f>2*LOG('Q(ij)'!R10/'E(ij)'!S11,2)</f>
        <v>-2.4303585827983811</v>
      </c>
      <c r="S10" s="6">
        <f>2*LOG('Q(ij)'!S10/'E(ij)'!T11,2)</f>
        <v>-3.4707703669892669</v>
      </c>
      <c r="T10" s="6">
        <f>2*LOG('Q(ij)'!T10/'E(ij)'!U11,2)</f>
        <v>-3.0424561103090939</v>
      </c>
      <c r="U10" s="6">
        <f>2*LOG('Q(ij)'!U10/'E(ij)'!V11,2)</f>
        <v>-2.4563304636527237</v>
      </c>
    </row>
    <row r="11" spans="1:21">
      <c r="A11" s="9" t="s">
        <v>6</v>
      </c>
      <c r="B11" s="6">
        <f>2*LOG('Q(ij)'!B11/'E(ij)'!C12,2)</f>
        <v>-2.4446650387507529</v>
      </c>
      <c r="C11" s="6">
        <f>2*LOG('Q(ij)'!C11/'E(ij)'!D12,2)</f>
        <v>-1.7818705835413227</v>
      </c>
      <c r="D11" s="6">
        <f>2*LOG('Q(ij)'!D11/'E(ij)'!E12,2)</f>
        <v>-2.0684485422950369</v>
      </c>
      <c r="E11" s="6">
        <f>2*LOG('Q(ij)'!E11/'E(ij)'!F12,2)</f>
        <v>-1.1165879644972487</v>
      </c>
      <c r="F11" s="6">
        <f>2*LOG('Q(ij)'!F11/'E(ij)'!G12,2)</f>
        <v>-1.6221115797651862</v>
      </c>
      <c r="G11" s="6">
        <f>2*LOG('Q(ij)'!G11/'E(ij)'!H12,2)</f>
        <v>0.86440734612961989</v>
      </c>
      <c r="H11" s="6">
        <f>2*LOG('Q(ij)'!H11/'E(ij)'!I12,2)</f>
        <v>0.75759205427104526</v>
      </c>
      <c r="I11" s="6">
        <f>2*LOG('Q(ij)'!I11/'E(ij)'!J12,2)</f>
        <v>-0.78778071658615023</v>
      </c>
      <c r="J11" s="6">
        <f>2*LOG('Q(ij)'!J11/'E(ij)'!K12,2)</f>
        <v>-1.0451382253662715</v>
      </c>
      <c r="K11" s="6">
        <f>2*LOG('Q(ij)'!K11/'E(ij)'!L12,2)</f>
        <v>7.7501240988805922</v>
      </c>
      <c r="L11" s="6">
        <f>2*LOG('Q(ij)'!L11/'E(ij)'!M12,2)</f>
        <v>-0.10883925581621103</v>
      </c>
      <c r="M11" s="6">
        <f>2*LOG('Q(ij)'!M11/'E(ij)'!N12,2)</f>
        <v>-0.60408746411215997</v>
      </c>
      <c r="N11" s="6">
        <f>2*LOG('Q(ij)'!N11/'E(ij)'!O12,2)</f>
        <v>-1.7984014046185159</v>
      </c>
      <c r="O11" s="6">
        <f>2*LOG('Q(ij)'!O11/'E(ij)'!P12,2)</f>
        <v>-1.8726119422003675</v>
      </c>
      <c r="P11" s="6">
        <f>2*LOG('Q(ij)'!P11/'E(ij)'!Q12,2)</f>
        <v>-2.5212526342523085</v>
      </c>
      <c r="Q11" s="6">
        <f>2*LOG('Q(ij)'!Q11/'E(ij)'!R12,2)</f>
        <v>-2.5533934687140811</v>
      </c>
      <c r="R11" s="6">
        <f>2*LOG('Q(ij)'!R11/'E(ij)'!S12,2)</f>
        <v>-2.5287777686366608</v>
      </c>
      <c r="S11" s="6">
        <f>2*LOG('Q(ij)'!S11/'E(ij)'!T12,2)</f>
        <v>-1.1323607967782601</v>
      </c>
      <c r="T11" s="6">
        <f>2*LOG('Q(ij)'!T11/'E(ij)'!U12,2)</f>
        <v>-1.202625605160156</v>
      </c>
      <c r="U11" s="6">
        <f>2*LOG('Q(ij)'!U11/'E(ij)'!V12,2)</f>
        <v>1.1451013314987613</v>
      </c>
    </row>
    <row r="12" spans="1:21">
      <c r="A12" s="9" t="s">
        <v>14</v>
      </c>
      <c r="B12" s="6">
        <f>2*LOG('Q(ij)'!B12/'E(ij)'!C13,2)</f>
        <v>-2.3177140427415823</v>
      </c>
      <c r="C12" s="6">
        <f>2*LOG('Q(ij)'!C12/'E(ij)'!D13,2)</f>
        <v>-1.2359118101675224</v>
      </c>
      <c r="D12" s="6">
        <f>2*LOG('Q(ij)'!D12/'E(ij)'!E13,2)</f>
        <v>-3.0046517291739292</v>
      </c>
      <c r="E12" s="6">
        <f>2*LOG('Q(ij)'!E12/'E(ij)'!F13,2)</f>
        <v>-1.1246345954493877</v>
      </c>
      <c r="F12" s="6">
        <f>2*LOG('Q(ij)'!F12/'E(ij)'!G13,2)</f>
        <v>-1.080524300766315</v>
      </c>
      <c r="G12" s="6">
        <f>2*LOG('Q(ij)'!G12/'E(ij)'!H13,2)</f>
        <v>-0.67769867056933375</v>
      </c>
      <c r="H12" s="6">
        <f>2*LOG('Q(ij)'!H12/'E(ij)'!I13,2)</f>
        <v>1.0756773110186804</v>
      </c>
      <c r="I12" s="6">
        <f>2*LOG('Q(ij)'!I12/'E(ij)'!J13,2)</f>
        <v>-1.412689913846662</v>
      </c>
      <c r="J12" s="6">
        <f>2*LOG('Q(ij)'!J12/'E(ij)'!K13,2)</f>
        <v>-0.13772957160124497</v>
      </c>
      <c r="K12" s="6">
        <f>2*LOG('Q(ij)'!K12/'E(ij)'!L13,2)</f>
        <v>-0.10883925581621103</v>
      </c>
      <c r="L12" s="6">
        <f>2*LOG('Q(ij)'!L12/'E(ij)'!M13,2)</f>
        <v>5.5084917544100342</v>
      </c>
      <c r="M12" s="6">
        <f>2*LOG('Q(ij)'!M12/'E(ij)'!N13,2)</f>
        <v>2.4145424616368101</v>
      </c>
      <c r="N12" s="6">
        <f>2*LOG('Q(ij)'!N12/'E(ij)'!O13,2)</f>
        <v>-1.5051829181745364</v>
      </c>
      <c r="O12" s="6">
        <f>2*LOG('Q(ij)'!O12/'E(ij)'!P13,2)</f>
        <v>-1.9121128466279422</v>
      </c>
      <c r="P12" s="6">
        <f>2*LOG('Q(ij)'!P12/'E(ij)'!Q13,2)</f>
        <v>-2.5958513403747081</v>
      </c>
      <c r="Q12" s="6">
        <f>2*LOG('Q(ij)'!Q12/'E(ij)'!R13,2)</f>
        <v>-2.0759290675796134</v>
      </c>
      <c r="R12" s="6">
        <f>2*LOG('Q(ij)'!R12/'E(ij)'!S13,2)</f>
        <v>-2.5234129305540298</v>
      </c>
      <c r="S12" s="6">
        <f>2*LOG('Q(ij)'!S12/'E(ij)'!T13,2)</f>
        <v>-2.6611801405042064</v>
      </c>
      <c r="T12" s="6">
        <f>2*LOG('Q(ij)'!T12/'E(ij)'!U13,2)</f>
        <v>-1.2419371538508388</v>
      </c>
      <c r="U12" s="6">
        <f>2*LOG('Q(ij)'!U12/'E(ij)'!V13,2)</f>
        <v>-1.6612883090237416</v>
      </c>
    </row>
    <row r="13" spans="1:21">
      <c r="A13" s="9" t="s">
        <v>8</v>
      </c>
      <c r="B13" s="6">
        <f>2*LOG('Q(ij)'!B13/'E(ij)'!C14,2)</f>
        <v>-1.9823087458089723</v>
      </c>
      <c r="C13" s="6">
        <f>2*LOG('Q(ij)'!C13/'E(ij)'!D14,2)</f>
        <v>-1.1866175526499243</v>
      </c>
      <c r="D13" s="6">
        <f>2*LOG('Q(ij)'!D13/'E(ij)'!E14,2)</f>
        <v>-3.486302584396832</v>
      </c>
      <c r="E13" s="6">
        <f>2*LOG('Q(ij)'!E13/'E(ij)'!F14,2)</f>
        <v>-0.93124342131322968</v>
      </c>
      <c r="F13" s="6">
        <f>2*LOG('Q(ij)'!F13/'E(ij)'!G14,2)</f>
        <v>-0.99426298438668947</v>
      </c>
      <c r="G13" s="6">
        <f>2*LOG('Q(ij)'!G13/'E(ij)'!H14,2)</f>
        <v>9.3225723617859618E-3</v>
      </c>
      <c r="H13" s="6">
        <f>2*LOG('Q(ij)'!H13/'E(ij)'!I14,2)</f>
        <v>1.2427552670709876</v>
      </c>
      <c r="I13" s="6">
        <f>2*LOG('Q(ij)'!I13/'E(ij)'!J14,2)</f>
        <v>-0.45505316149683084</v>
      </c>
      <c r="J13" s="6">
        <f>2*LOG('Q(ij)'!J13/'E(ij)'!K14,2)</f>
        <v>0.70461460258959596</v>
      </c>
      <c r="K13" s="6">
        <f>2*LOG('Q(ij)'!K13/'E(ij)'!L14,2)</f>
        <v>-0.60408746411215997</v>
      </c>
      <c r="L13" s="6">
        <f>2*LOG('Q(ij)'!L13/'E(ij)'!M14,2)</f>
        <v>2.4145424616368101</v>
      </c>
      <c r="M13" s="6">
        <f>2*LOG('Q(ij)'!M13/'E(ij)'!N14,2)</f>
        <v>5.6004359867469891</v>
      </c>
      <c r="N13" s="6">
        <f>2*LOG('Q(ij)'!N13/'E(ij)'!O14,2)</f>
        <v>-1.503086946852372</v>
      </c>
      <c r="O13" s="6">
        <f>2*LOG('Q(ij)'!O13/'E(ij)'!P14,2)</f>
        <v>-1.8687708964337593</v>
      </c>
      <c r="P13" s="6">
        <f>2*LOG('Q(ij)'!P13/'E(ij)'!Q14,2)</f>
        <v>-2.7280511800818115</v>
      </c>
      <c r="Q13" s="6">
        <f>2*LOG('Q(ij)'!Q13/'E(ij)'!R14,2)</f>
        <v>-2.4498509096795629</v>
      </c>
      <c r="R13" s="6">
        <f>2*LOG('Q(ij)'!R13/'E(ij)'!S14,2)</f>
        <v>-2.4832218501668621</v>
      </c>
      <c r="S13" s="6">
        <f>2*LOG('Q(ij)'!S13/'E(ij)'!T14,2)</f>
        <v>-3.1673060885408257</v>
      </c>
      <c r="T13" s="6">
        <f>2*LOG('Q(ij)'!T13/'E(ij)'!U14,2)</f>
        <v>-2.1552147361016032</v>
      </c>
      <c r="U13" s="6">
        <f>2*LOG('Q(ij)'!U13/'E(ij)'!V14,2)</f>
        <v>-2.2326791637055865</v>
      </c>
    </row>
    <row r="14" spans="1:21">
      <c r="A14" s="9" t="s">
        <v>0</v>
      </c>
      <c r="B14" s="6">
        <f>2*LOG('Q(ij)'!B14/'E(ij)'!C15,2)</f>
        <v>-0.19380514273203658</v>
      </c>
      <c r="C14" s="6">
        <f>2*LOG('Q(ij)'!C14/'E(ij)'!D15,2)</f>
        <v>-1.0034404420291829</v>
      </c>
      <c r="D14" s="6">
        <f>2*LOG('Q(ij)'!D14/'E(ij)'!E15,2)</f>
        <v>0.33646296443430751</v>
      </c>
      <c r="E14" s="6">
        <f>2*LOG('Q(ij)'!E14/'E(ij)'!F15,2)</f>
        <v>0.81438643245875109</v>
      </c>
      <c r="F14" s="6">
        <f>2*LOG('Q(ij)'!F14/'E(ij)'!G15,2)</f>
        <v>-0.24454372796369356</v>
      </c>
      <c r="G14" s="6">
        <f>2*LOG('Q(ij)'!G14/'E(ij)'!H15,2)</f>
        <v>-1.5127197866284405</v>
      </c>
      <c r="H14" s="6">
        <f>2*LOG('Q(ij)'!H14/'E(ij)'!I15,2)</f>
        <v>-0.89492220359231256</v>
      </c>
      <c r="I14" s="6">
        <f>2*LOG('Q(ij)'!I14/'E(ij)'!J15,2)</f>
        <v>-2.1013788563386626</v>
      </c>
      <c r="J14" s="6">
        <f>2*LOG('Q(ij)'!J14/'E(ij)'!K15,2)</f>
        <v>-1.1336657171305384</v>
      </c>
      <c r="K14" s="6">
        <f>2*LOG('Q(ij)'!K14/'E(ij)'!L15,2)</f>
        <v>-1.7984014046185159</v>
      </c>
      <c r="L14" s="6">
        <f>2*LOG('Q(ij)'!L14/'E(ij)'!M15,2)</f>
        <v>-1.5051829181745364</v>
      </c>
      <c r="M14" s="6">
        <f>2*LOG('Q(ij)'!M14/'E(ij)'!N15,2)</f>
        <v>-1.503086946852372</v>
      </c>
      <c r="N14" s="6">
        <f>2*LOG('Q(ij)'!N14/'E(ij)'!O15,2)</f>
        <v>3.7913418745161218</v>
      </c>
      <c r="O14" s="6">
        <f>2*LOG('Q(ij)'!O14/'E(ij)'!P15,2)</f>
        <v>-0.76284978073703813</v>
      </c>
      <c r="P14" s="6">
        <f>2*LOG('Q(ij)'!P14/'E(ij)'!Q15,2)</f>
        <v>-1.554211930554938</v>
      </c>
      <c r="Q14" s="6">
        <f>2*LOG('Q(ij)'!Q14/'E(ij)'!R15,2)</f>
        <v>-1.5493598733786995</v>
      </c>
      <c r="R14" s="6">
        <f>2*LOG('Q(ij)'!R14/'E(ij)'!S15,2)</f>
        <v>-0.36571452069566684</v>
      </c>
      <c r="S14" s="6">
        <f>2*LOG('Q(ij)'!S14/'E(ij)'!T15,2)</f>
        <v>-2.063399957305013</v>
      </c>
      <c r="T14" s="6">
        <f>2*LOG('Q(ij)'!T14/'E(ij)'!U15,2)</f>
        <v>-1.7329741109468999</v>
      </c>
      <c r="U14" s="6">
        <f>2*LOG('Q(ij)'!U14/'E(ij)'!V15,2)</f>
        <v>-2.2747626013768412</v>
      </c>
    </row>
    <row r="15" spans="1:21">
      <c r="A15" s="9" t="s">
        <v>10</v>
      </c>
      <c r="B15" s="6">
        <f>2*LOG('Q(ij)'!B15/'E(ij)'!C16,2)</f>
        <v>-2.9246052037503918</v>
      </c>
      <c r="C15" s="6">
        <f>2*LOG('Q(ij)'!C15/'E(ij)'!D16,2)</f>
        <v>-2.7484280443744891</v>
      </c>
      <c r="D15" s="6">
        <f>2*LOG('Q(ij)'!D15/'E(ij)'!E16,2)</f>
        <v>-0.6326484474051326</v>
      </c>
      <c r="E15" s="6">
        <f>2*LOG('Q(ij)'!E15/'E(ij)'!F16,2)</f>
        <v>-1.6918826169051178</v>
      </c>
      <c r="F15" s="6">
        <f>2*LOG('Q(ij)'!F15/'E(ij)'!G16,2)</f>
        <v>-0.81104469557306058</v>
      </c>
      <c r="G15" s="6">
        <f>2*LOG('Q(ij)'!G15/'E(ij)'!H16,2)</f>
        <v>-2.2313230341554569</v>
      </c>
      <c r="H15" s="6">
        <f>2*LOG('Q(ij)'!H15/'E(ij)'!I16,2)</f>
        <v>-0.57373758943131137</v>
      </c>
      <c r="I15" s="6">
        <f>2*LOG('Q(ij)'!I15/'E(ij)'!J16,2)</f>
        <v>-3.6485016379805661</v>
      </c>
      <c r="J15" s="6">
        <f>2*LOG('Q(ij)'!J15/'E(ij)'!K16,2)</f>
        <v>-2.2741929977801827</v>
      </c>
      <c r="K15" s="6">
        <f>2*LOG('Q(ij)'!K15/'E(ij)'!L16,2)</f>
        <v>-1.8726119422003675</v>
      </c>
      <c r="L15" s="6">
        <f>2*LOG('Q(ij)'!L15/'E(ij)'!M16,2)</f>
        <v>-1.9121128466279422</v>
      </c>
      <c r="M15" s="6">
        <f>2*LOG('Q(ij)'!M15/'E(ij)'!N16,2)</f>
        <v>-1.8687708964337593</v>
      </c>
      <c r="N15" s="6">
        <f>2*LOG('Q(ij)'!N15/'E(ij)'!O16,2)</f>
        <v>-0.76284978073703813</v>
      </c>
      <c r="O15" s="6">
        <f>2*LOG('Q(ij)'!O15/'E(ij)'!P16,2)</f>
        <v>5.9248797422246469</v>
      </c>
      <c r="P15" s="6">
        <f>2*LOG('Q(ij)'!P15/'E(ij)'!Q16,2)</f>
        <v>1.046777216497129</v>
      </c>
      <c r="Q15" s="6">
        <f>2*LOG('Q(ij)'!Q15/'E(ij)'!R16,2)</f>
        <v>1.9920174269036997</v>
      </c>
      <c r="R15" s="6">
        <f>2*LOG('Q(ij)'!R15/'E(ij)'!S16,2)</f>
        <v>0.12798621494778847</v>
      </c>
      <c r="S15" s="6">
        <f>2*LOG('Q(ij)'!S15/'E(ij)'!T16,2)</f>
        <v>0.52624301187388312</v>
      </c>
      <c r="T15" s="6">
        <f>2*LOG('Q(ij)'!T15/'E(ij)'!U16,2)</f>
        <v>-0.85716690600890122</v>
      </c>
      <c r="U15" s="6">
        <f>2*LOG('Q(ij)'!U15/'E(ij)'!V16,2)</f>
        <v>-0.8085903072626377</v>
      </c>
    </row>
    <row r="16" spans="1:21">
      <c r="A16" s="9" t="s">
        <v>7</v>
      </c>
      <c r="B16" s="6">
        <f>2*LOG('Q(ij)'!B16/'E(ij)'!C17,2)</f>
        <v>-4.1495065004126621</v>
      </c>
      <c r="C16" s="6">
        <f>2*LOG('Q(ij)'!C16/'E(ij)'!D17,2)</f>
        <v>-2.8979775294069019</v>
      </c>
      <c r="D16" s="6">
        <f>2*LOG('Q(ij)'!D16/'E(ij)'!E17,2)</f>
        <v>-1.6005770208811596</v>
      </c>
      <c r="E16" s="6">
        <f>2*LOG('Q(ij)'!E16/'E(ij)'!F17,2)</f>
        <v>-2.514927075565236</v>
      </c>
      <c r="F16" s="6">
        <f>2*LOG('Q(ij)'!F16/'E(ij)'!G17,2)</f>
        <v>-0.94840496271226638</v>
      </c>
      <c r="G16" s="6">
        <f>2*LOG('Q(ij)'!G16/'E(ij)'!H17,2)</f>
        <v>-2.703499603384242</v>
      </c>
      <c r="H16" s="6">
        <f>2*LOG('Q(ij)'!H16/'E(ij)'!I17,2)</f>
        <v>-2.1067194890168519</v>
      </c>
      <c r="I16" s="6">
        <f>2*LOG('Q(ij)'!I16/'E(ij)'!J17,2)</f>
        <v>-4.0388651970563805</v>
      </c>
      <c r="J16" s="6">
        <f>2*LOG('Q(ij)'!J16/'E(ij)'!K17,2)</f>
        <v>-3.0233376107181504</v>
      </c>
      <c r="K16" s="6">
        <f>2*LOG('Q(ij)'!K16/'E(ij)'!L17,2)</f>
        <v>-2.5212526342523085</v>
      </c>
      <c r="L16" s="6">
        <f>2*LOG('Q(ij)'!L16/'E(ij)'!M17,2)</f>
        <v>-2.5958513403747081</v>
      </c>
      <c r="M16" s="6">
        <f>2*LOG('Q(ij)'!M16/'E(ij)'!N17,2)</f>
        <v>-2.7280511800818115</v>
      </c>
      <c r="N16" s="6">
        <f>2*LOG('Q(ij)'!N16/'E(ij)'!O17,2)</f>
        <v>-1.554211930554938</v>
      </c>
      <c r="O16" s="6">
        <f>2*LOG('Q(ij)'!O16/'E(ij)'!P17,2)</f>
        <v>1.046777216497129</v>
      </c>
      <c r="P16" s="6">
        <f>2*LOG('Q(ij)'!P16/'E(ij)'!Q17,2)</f>
        <v>3.9023130120585061</v>
      </c>
      <c r="Q16" s="6">
        <f>2*LOG('Q(ij)'!Q16/'E(ij)'!R17,2)</f>
        <v>1.5491395291206538</v>
      </c>
      <c r="R16" s="6">
        <f>2*LOG('Q(ij)'!R16/'E(ij)'!S17,2)</f>
        <v>2.4747342546930207</v>
      </c>
      <c r="S16" s="6">
        <f>2*LOG('Q(ij)'!S16/'E(ij)'!T17,2)</f>
        <v>4.9303011006743509E-2</v>
      </c>
      <c r="T16" s="6">
        <f>2*LOG('Q(ij)'!T16/'E(ij)'!U17,2)</f>
        <v>-1.7985838280835631</v>
      </c>
      <c r="U16" s="6">
        <f>2*LOG('Q(ij)'!U16/'E(ij)'!V17,2)</f>
        <v>-1.2045891652679055</v>
      </c>
    </row>
    <row r="17" spans="1:21">
      <c r="A17" s="9" t="s">
        <v>9</v>
      </c>
      <c r="B17" s="6">
        <f>2*LOG('Q(ij)'!B17/'E(ij)'!C18,2)</f>
        <v>-3.9346765731394528</v>
      </c>
      <c r="C17" s="6">
        <f>2*LOG('Q(ij)'!C17/'E(ij)'!D18,2)</f>
        <v>-2.8560099583795062</v>
      </c>
      <c r="D17" s="6">
        <f>2*LOG('Q(ij)'!D17/'E(ij)'!E18,2)</f>
        <v>-1.5833964454706477</v>
      </c>
      <c r="E17" s="6">
        <f>2*LOG('Q(ij)'!E17/'E(ij)'!F18,2)</f>
        <v>-2.5428329359065516</v>
      </c>
      <c r="F17" s="6">
        <f>2*LOG('Q(ij)'!F17/'E(ij)'!G18,2)</f>
        <v>-1.5406779790969161</v>
      </c>
      <c r="G17" s="6">
        <f>2*LOG('Q(ij)'!G17/'E(ij)'!H18,2)</f>
        <v>-2.9605919502616089</v>
      </c>
      <c r="H17" s="6">
        <f>2*LOG('Q(ij)'!H17/'E(ij)'!I18,2)</f>
        <v>-1.7551804300573017</v>
      </c>
      <c r="I17" s="6">
        <f>2*LOG('Q(ij)'!I17/'E(ij)'!J18,2)</f>
        <v>-3.9473336378485744</v>
      </c>
      <c r="J17" s="6">
        <f>2*LOG('Q(ij)'!J17/'E(ij)'!K18,2)</f>
        <v>-2.8785609379572978</v>
      </c>
      <c r="K17" s="6">
        <f>2*LOG('Q(ij)'!K17/'E(ij)'!L18,2)</f>
        <v>-2.5533934687140811</v>
      </c>
      <c r="L17" s="6">
        <f>2*LOG('Q(ij)'!L17/'E(ij)'!M18,2)</f>
        <v>-2.0759290675796134</v>
      </c>
      <c r="M17" s="6">
        <f>2*LOG('Q(ij)'!M17/'E(ij)'!N18,2)</f>
        <v>-2.4498509096795629</v>
      </c>
      <c r="N17" s="6">
        <f>2*LOG('Q(ij)'!N17/'E(ij)'!O18,2)</f>
        <v>-1.5493598733786995</v>
      </c>
      <c r="O17" s="6">
        <f>2*LOG('Q(ij)'!O17/'E(ij)'!P18,2)</f>
        <v>1.9920174269036997</v>
      </c>
      <c r="P17" s="6">
        <f>2*LOG('Q(ij)'!P17/'E(ij)'!Q18,2)</f>
        <v>1.5491395291206538</v>
      </c>
      <c r="Q17" s="6">
        <f>2*LOG('Q(ij)'!Q17/'E(ij)'!R18,2)</f>
        <v>3.8000704818386457</v>
      </c>
      <c r="R17" s="6">
        <f>2*LOG('Q(ij)'!R17/'E(ij)'!S18,2)</f>
        <v>0.67173244994876435</v>
      </c>
      <c r="S17" s="6">
        <f>2*LOG('Q(ij)'!S17/'E(ij)'!T18,2)</f>
        <v>0.89497673875081984</v>
      </c>
      <c r="T17" s="6">
        <f>2*LOG('Q(ij)'!T17/'E(ij)'!U18,2)</f>
        <v>-0.67547718540902502</v>
      </c>
      <c r="U17" s="6">
        <f>2*LOG('Q(ij)'!U17/'E(ij)'!V18,2)</f>
        <v>-1.0959977432914032</v>
      </c>
    </row>
    <row r="18" spans="1:21">
      <c r="A18" s="9" t="s">
        <v>17</v>
      </c>
      <c r="B18" s="6">
        <f>2*LOG('Q(ij)'!B18/'E(ij)'!C19,2)</f>
        <v>-3.3600874862018859</v>
      </c>
      <c r="C18" s="6">
        <f>2*LOG('Q(ij)'!C18/'E(ij)'!D19,2)</f>
        <v>-2.3662401963660296</v>
      </c>
      <c r="D18" s="6">
        <f>2*LOG('Q(ij)'!D18/'E(ij)'!E19,2)</f>
        <v>-0.12217144446268512</v>
      </c>
      <c r="E18" s="6">
        <f>2*LOG('Q(ij)'!E18/'E(ij)'!F19,2)</f>
        <v>-1.8973807219749057</v>
      </c>
      <c r="F18" s="6">
        <f>2*LOG('Q(ij)'!F18/'E(ij)'!G19,2)</f>
        <v>-0.33759386698160154</v>
      </c>
      <c r="G18" s="6">
        <f>2*LOG('Q(ij)'!G18/'E(ij)'!H19,2)</f>
        <v>-2.35751449908014</v>
      </c>
      <c r="H18" s="6">
        <f>2*LOG('Q(ij)'!H18/'E(ij)'!I19,2)</f>
        <v>-2.1105573160281899</v>
      </c>
      <c r="I18" s="6">
        <f>2*LOG('Q(ij)'!I18/'E(ij)'!J19,2)</f>
        <v>-3.72589755631537</v>
      </c>
      <c r="J18" s="6">
        <f>2*LOG('Q(ij)'!J18/'E(ij)'!K19,2)</f>
        <v>-2.4303585827983811</v>
      </c>
      <c r="K18" s="6">
        <f>2*LOG('Q(ij)'!K18/'E(ij)'!L19,2)</f>
        <v>-2.5287777686366608</v>
      </c>
      <c r="L18" s="6">
        <f>2*LOG('Q(ij)'!L18/'E(ij)'!M19,2)</f>
        <v>-2.5234129305540298</v>
      </c>
      <c r="M18" s="6">
        <f>2*LOG('Q(ij)'!M18/'E(ij)'!N19,2)</f>
        <v>-2.4832218501668621</v>
      </c>
      <c r="N18" s="6">
        <f>2*LOG('Q(ij)'!N18/'E(ij)'!O19,2)</f>
        <v>-0.36571452069566684</v>
      </c>
      <c r="O18" s="6">
        <f>2*LOG('Q(ij)'!O18/'E(ij)'!P19,2)</f>
        <v>0.12798621494778847</v>
      </c>
      <c r="P18" s="6">
        <f>2*LOG('Q(ij)'!P18/'E(ij)'!Q19,2)</f>
        <v>2.4747342546930207</v>
      </c>
      <c r="Q18" s="6">
        <f>2*LOG('Q(ij)'!Q18/'E(ij)'!R19,2)</f>
        <v>0.67173244994876435</v>
      </c>
      <c r="R18" s="6">
        <f>2*LOG('Q(ij)'!R18/'E(ij)'!S19,2)</f>
        <v>3.759020650338571</v>
      </c>
      <c r="S18" s="6">
        <f>2*LOG('Q(ij)'!S18/'E(ij)'!T19,2)</f>
        <v>-0.62336853039675311</v>
      </c>
      <c r="T18" s="6">
        <f>2*LOG('Q(ij)'!T18/'E(ij)'!U19,2)</f>
        <v>-2.0821033443592989</v>
      </c>
      <c r="U18" s="6">
        <f>2*LOG('Q(ij)'!U18/'E(ij)'!V19,2)</f>
        <v>-1.6221810781854349</v>
      </c>
    </row>
    <row r="19" spans="1:21">
      <c r="A19" s="9" t="s">
        <v>4</v>
      </c>
      <c r="B19" s="6">
        <f>2*LOG('Q(ij)'!B19/'E(ij)'!C20,2)</f>
        <v>-3.4752953972140519</v>
      </c>
      <c r="C19" s="6">
        <f>2*LOG('Q(ij)'!C19/'E(ij)'!D20,2)</f>
        <v>-2.9908131500715061</v>
      </c>
      <c r="D19" s="6">
        <f>2*LOG('Q(ij)'!D19/'E(ij)'!E20,2)</f>
        <v>-1.7049278539587118</v>
      </c>
      <c r="E19" s="6">
        <f>2*LOG('Q(ij)'!E19/'E(ij)'!F20,2)</f>
        <v>-2.0674140115567154</v>
      </c>
      <c r="F19" s="6">
        <f>2*LOG('Q(ij)'!F19/'E(ij)'!G20,2)</f>
        <v>-1.9213290640594605</v>
      </c>
      <c r="G19" s="6">
        <f>2*LOG('Q(ij)'!G19/'E(ij)'!H20,2)</f>
        <v>-2.6573001948318096</v>
      </c>
      <c r="H19" s="6">
        <f>2*LOG('Q(ij)'!H19/'E(ij)'!I20,2)</f>
        <v>-2.3295392344290717</v>
      </c>
      <c r="I19" s="6">
        <f>2*LOG('Q(ij)'!I19/'E(ij)'!J20,2)</f>
        <v>-4.0898567978215734</v>
      </c>
      <c r="J19" s="6">
        <f>2*LOG('Q(ij)'!J19/'E(ij)'!K20,2)</f>
        <v>-3.4707703669892669</v>
      </c>
      <c r="K19" s="6">
        <f>2*LOG('Q(ij)'!K19/'E(ij)'!L20,2)</f>
        <v>-1.1323607967782601</v>
      </c>
      <c r="L19" s="6">
        <f>2*LOG('Q(ij)'!L19/'E(ij)'!M20,2)</f>
        <v>-2.6611801405042064</v>
      </c>
      <c r="M19" s="6">
        <f>2*LOG('Q(ij)'!M19/'E(ij)'!N20,2)</f>
        <v>-3.1673060885408257</v>
      </c>
      <c r="N19" s="6">
        <f>2*LOG('Q(ij)'!N19/'E(ij)'!O20,2)</f>
        <v>-2.063399957305013</v>
      </c>
      <c r="O19" s="6">
        <f>2*LOG('Q(ij)'!O19/'E(ij)'!P20,2)</f>
        <v>0.52624301187388312</v>
      </c>
      <c r="P19" s="6">
        <f>2*LOG('Q(ij)'!P19/'E(ij)'!Q20,2)</f>
        <v>4.9303011006743509E-2</v>
      </c>
      <c r="Q19" s="6">
        <f>2*LOG('Q(ij)'!Q19/'E(ij)'!R20,2)</f>
        <v>0.89497673875081984</v>
      </c>
      <c r="R19" s="6">
        <f>2*LOG('Q(ij)'!R19/'E(ij)'!S20,2)</f>
        <v>-0.62336853039675311</v>
      </c>
      <c r="S19" s="6">
        <f>2*LOG('Q(ij)'!S19/'E(ij)'!T20,2)</f>
        <v>6.0268256729766332</v>
      </c>
      <c r="T19" s="6">
        <f>2*LOG('Q(ij)'!T19/'E(ij)'!U20,2)</f>
        <v>1.4989872951618051</v>
      </c>
      <c r="U19" s="6">
        <f>2*LOG('Q(ij)'!U19/'E(ij)'!V20,2)</f>
        <v>2.7548164622130344</v>
      </c>
    </row>
    <row r="20" spans="1:21">
      <c r="A20" s="9" t="s">
        <v>18</v>
      </c>
      <c r="B20" s="6">
        <f>2*LOG('Q(ij)'!B20/'E(ij)'!C21,2)</f>
        <v>-2.5839820707601002</v>
      </c>
      <c r="C20" s="6">
        <f>2*LOG('Q(ij)'!C20/'E(ij)'!D21,2)</f>
        <v>-2.6850284328026919</v>
      </c>
      <c r="D20" s="6">
        <f>2*LOG('Q(ij)'!D20/'E(ij)'!E21,2)</f>
        <v>-1.9095131428341197</v>
      </c>
      <c r="E20" s="6">
        <f>2*LOG('Q(ij)'!E20/'E(ij)'!F21,2)</f>
        <v>-2.2209453703632107</v>
      </c>
      <c r="F20" s="6">
        <f>2*LOG('Q(ij)'!F20/'E(ij)'!G21,2)</f>
        <v>-2.1686187779411767</v>
      </c>
      <c r="G20" s="6">
        <f>2*LOG('Q(ij)'!G20/'E(ij)'!H21,2)</f>
        <v>-2.719337295818578</v>
      </c>
      <c r="H20" s="6">
        <f>2*LOG('Q(ij)'!H20/'E(ij)'!I21,2)</f>
        <v>-2.0083314082699579</v>
      </c>
      <c r="I20" s="6">
        <f>2*LOG('Q(ij)'!I20/'E(ij)'!J21,2)</f>
        <v>-3.0093772887640138</v>
      </c>
      <c r="J20" s="6">
        <f>2*LOG('Q(ij)'!J20/'E(ij)'!K21,2)</f>
        <v>-3.0424561103090939</v>
      </c>
      <c r="K20" s="6">
        <f>2*LOG('Q(ij)'!K20/'E(ij)'!L21,2)</f>
        <v>-1.202625605160156</v>
      </c>
      <c r="L20" s="6">
        <f>2*LOG('Q(ij)'!L20/'E(ij)'!M21,2)</f>
        <v>-1.2419371538508388</v>
      </c>
      <c r="M20" s="6">
        <f>2*LOG('Q(ij)'!M20/'E(ij)'!N21,2)</f>
        <v>-2.1552147361016032</v>
      </c>
      <c r="N20" s="6">
        <f>2*LOG('Q(ij)'!N20/'E(ij)'!O21,2)</f>
        <v>-1.7329741109468999</v>
      </c>
      <c r="O20" s="6">
        <f>2*LOG('Q(ij)'!O20/'E(ij)'!P21,2)</f>
        <v>-0.85716690600890122</v>
      </c>
      <c r="P20" s="6">
        <f>2*LOG('Q(ij)'!P20/'E(ij)'!Q21,2)</f>
        <v>-1.7985838280835631</v>
      </c>
      <c r="Q20" s="6">
        <f>2*LOG('Q(ij)'!Q20/'E(ij)'!R21,2)</f>
        <v>-0.67547718540902502</v>
      </c>
      <c r="R20" s="6">
        <f>2*LOG('Q(ij)'!R20/'E(ij)'!S21,2)</f>
        <v>-2.0821033443592989</v>
      </c>
      <c r="S20" s="6">
        <f>2*LOG('Q(ij)'!S20/'E(ij)'!T21,2)</f>
        <v>1.4989872951618051</v>
      </c>
      <c r="T20" s="6">
        <f>2*LOG('Q(ij)'!T20/'E(ij)'!U21,2)</f>
        <v>9.8953920571749094</v>
      </c>
      <c r="U20" s="6">
        <f>2*LOG('Q(ij)'!U20/'E(ij)'!V21,2)</f>
        <v>2.0879035984241883</v>
      </c>
    </row>
    <row r="21" spans="1:21">
      <c r="A21" s="9" t="s">
        <v>19</v>
      </c>
      <c r="B21" s="6">
        <f>2*LOG('Q(ij)'!B21/'E(ij)'!C22,2)</f>
        <v>-3.2636375318799997</v>
      </c>
      <c r="C21" s="6">
        <f>2*LOG('Q(ij)'!C21/'E(ij)'!D22,2)</f>
        <v>-2.8909451119277709</v>
      </c>
      <c r="D21" s="6">
        <f>2*LOG('Q(ij)'!D21/'E(ij)'!E22,2)</f>
        <v>-1.5328790183370877</v>
      </c>
      <c r="E21" s="6">
        <f>2*LOG('Q(ij)'!E21/'E(ij)'!F22,2)</f>
        <v>-1.9228337654691792</v>
      </c>
      <c r="F21" s="6">
        <f>2*LOG('Q(ij)'!F21/'E(ij)'!G22,2)</f>
        <v>-2.1251489707174218</v>
      </c>
      <c r="G21" s="6">
        <f>2*LOG('Q(ij)'!G21/'E(ij)'!H22,2)</f>
        <v>-1.499545764561331</v>
      </c>
      <c r="H21" s="6">
        <f>2*LOG('Q(ij)'!H21/'E(ij)'!I22,2)</f>
        <v>-1.6233737994451016</v>
      </c>
      <c r="I21" s="6">
        <f>2*LOG('Q(ij)'!I21/'E(ij)'!J22,2)</f>
        <v>-2.6600725068267939</v>
      </c>
      <c r="J21" s="6">
        <f>2*LOG('Q(ij)'!J21/'E(ij)'!K22,2)</f>
        <v>-2.4563304636527237</v>
      </c>
      <c r="K21" s="6">
        <f>2*LOG('Q(ij)'!K21/'E(ij)'!L22,2)</f>
        <v>1.1451013314987613</v>
      </c>
      <c r="L21" s="6">
        <f>2*LOG('Q(ij)'!L21/'E(ij)'!M22,2)</f>
        <v>-1.6612883090237416</v>
      </c>
      <c r="M21" s="6">
        <f>2*LOG('Q(ij)'!M21/'E(ij)'!N22,2)</f>
        <v>-2.2326791637055865</v>
      </c>
      <c r="N21" s="6">
        <f>2*LOG('Q(ij)'!N21/'E(ij)'!O22,2)</f>
        <v>-2.2747626013768412</v>
      </c>
      <c r="O21" s="6">
        <f>2*LOG('Q(ij)'!O21/'E(ij)'!P22,2)</f>
        <v>-0.8085903072626377</v>
      </c>
      <c r="P21" s="6">
        <f>2*LOG('Q(ij)'!P21/'E(ij)'!Q22,2)</f>
        <v>-1.2045891652679055</v>
      </c>
      <c r="Q21" s="6">
        <f>2*LOG('Q(ij)'!Q21/'E(ij)'!R22,2)</f>
        <v>-1.0959977432914032</v>
      </c>
      <c r="R21" s="6">
        <f>2*LOG('Q(ij)'!R21/'E(ij)'!S22,2)</f>
        <v>-1.6221810781854349</v>
      </c>
      <c r="S21" s="6">
        <f>2*LOG('Q(ij)'!S21/'E(ij)'!T22,2)</f>
        <v>2.7548164622130344</v>
      </c>
      <c r="T21" s="6">
        <f>2*LOG('Q(ij)'!T21/'E(ij)'!U22,2)</f>
        <v>2.0879035984241883</v>
      </c>
      <c r="U21" s="6">
        <f>2*LOG('Q(ij)'!U21/'E(ij)'!V22,2)</f>
        <v>7.0026162505303047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S21" sqref="S21"/>
    </sheetView>
  </sheetViews>
  <sheetFormatPr defaultRowHeight="15"/>
  <cols>
    <col min="1" max="1" width="2.85546875" bestFit="1" customWidth="1"/>
    <col min="2" max="18" width="2.7109375" customWidth="1"/>
    <col min="19" max="19" width="3" customWidth="1"/>
    <col min="20" max="25" width="2.7109375" customWidth="1"/>
  </cols>
  <sheetData>
    <row r="1" spans="1:25">
      <c r="B1" t="s">
        <v>0</v>
      </c>
      <c r="C1" t="s">
        <v>14</v>
      </c>
      <c r="D1" t="s">
        <v>11</v>
      </c>
      <c r="E1" t="s">
        <v>2</v>
      </c>
      <c r="F1" t="s">
        <v>1</v>
      </c>
      <c r="G1" t="s">
        <v>13</v>
      </c>
      <c r="H1" t="s">
        <v>3</v>
      </c>
      <c r="I1" t="s">
        <v>5</v>
      </c>
      <c r="J1" t="s">
        <v>6</v>
      </c>
      <c r="K1" t="s">
        <v>7</v>
      </c>
      <c r="L1" t="s">
        <v>9</v>
      </c>
      <c r="M1" t="s">
        <v>8</v>
      </c>
      <c r="N1" t="s">
        <v>10</v>
      </c>
      <c r="O1" t="s">
        <v>4</v>
      </c>
      <c r="P1" t="s">
        <v>12</v>
      </c>
      <c r="Q1" t="s">
        <v>15</v>
      </c>
      <c r="R1" t="s">
        <v>16</v>
      </c>
      <c r="S1" t="s">
        <v>18</v>
      </c>
      <c r="T1" t="s">
        <v>19</v>
      </c>
      <c r="U1" t="s">
        <v>17</v>
      </c>
      <c r="V1" t="s">
        <v>22</v>
      </c>
      <c r="W1" t="s">
        <v>23</v>
      </c>
      <c r="X1" t="s">
        <v>24</v>
      </c>
      <c r="Y1" t="s">
        <v>25</v>
      </c>
    </row>
    <row r="2" spans="1:25">
      <c r="A2" t="s">
        <v>0</v>
      </c>
      <c r="B2">
        <v>4</v>
      </c>
      <c r="C2">
        <v>-1</v>
      </c>
      <c r="D2">
        <v>-2</v>
      </c>
      <c r="E2">
        <v>-2</v>
      </c>
      <c r="F2">
        <v>0</v>
      </c>
      <c r="G2">
        <v>-1</v>
      </c>
      <c r="H2">
        <v>-1</v>
      </c>
      <c r="I2">
        <v>0</v>
      </c>
      <c r="J2">
        <v>-2</v>
      </c>
      <c r="K2">
        <v>-1</v>
      </c>
      <c r="L2">
        <v>-1</v>
      </c>
      <c r="M2">
        <v>-1</v>
      </c>
      <c r="N2">
        <v>-1</v>
      </c>
      <c r="O2">
        <v>-2</v>
      </c>
      <c r="P2">
        <v>-1</v>
      </c>
      <c r="Q2">
        <v>1</v>
      </c>
      <c r="R2">
        <v>0</v>
      </c>
      <c r="S2">
        <v>-3</v>
      </c>
      <c r="T2">
        <v>-2</v>
      </c>
      <c r="U2">
        <v>0</v>
      </c>
      <c r="V2">
        <v>-2</v>
      </c>
      <c r="W2">
        <v>-1</v>
      </c>
      <c r="X2">
        <v>0</v>
      </c>
      <c r="Y2">
        <v>-4</v>
      </c>
    </row>
    <row r="3" spans="1:25">
      <c r="A3" t="s">
        <v>14</v>
      </c>
      <c r="B3">
        <v>-1</v>
      </c>
      <c r="C3">
        <v>5</v>
      </c>
      <c r="D3">
        <v>0</v>
      </c>
      <c r="E3">
        <v>-2</v>
      </c>
      <c r="F3">
        <v>-3</v>
      </c>
      <c r="G3">
        <v>1</v>
      </c>
      <c r="H3">
        <v>0</v>
      </c>
      <c r="I3">
        <v>-2</v>
      </c>
      <c r="J3">
        <v>0</v>
      </c>
      <c r="K3">
        <v>-3</v>
      </c>
      <c r="L3">
        <v>-2</v>
      </c>
      <c r="M3">
        <v>2</v>
      </c>
      <c r="N3">
        <v>-1</v>
      </c>
      <c r="O3">
        <v>-3</v>
      </c>
      <c r="P3">
        <v>-2</v>
      </c>
      <c r="Q3">
        <v>-1</v>
      </c>
      <c r="R3">
        <v>-1</v>
      </c>
      <c r="S3">
        <v>-3</v>
      </c>
      <c r="T3">
        <v>-2</v>
      </c>
      <c r="U3">
        <v>-3</v>
      </c>
      <c r="V3">
        <v>-1</v>
      </c>
      <c r="W3">
        <v>0</v>
      </c>
      <c r="X3">
        <v>-1</v>
      </c>
      <c r="Y3">
        <v>-4</v>
      </c>
    </row>
    <row r="4" spans="1:25">
      <c r="A4" t="s">
        <v>11</v>
      </c>
      <c r="B4">
        <v>-2</v>
      </c>
      <c r="C4">
        <v>0</v>
      </c>
      <c r="D4">
        <v>6</v>
      </c>
      <c r="E4">
        <v>1</v>
      </c>
      <c r="F4">
        <v>-3</v>
      </c>
      <c r="G4">
        <v>0</v>
      </c>
      <c r="H4">
        <v>0</v>
      </c>
      <c r="I4">
        <v>0</v>
      </c>
      <c r="J4">
        <v>1</v>
      </c>
      <c r="K4">
        <v>-3</v>
      </c>
      <c r="L4">
        <v>-3</v>
      </c>
      <c r="M4">
        <v>0</v>
      </c>
      <c r="N4">
        <v>-2</v>
      </c>
      <c r="O4">
        <v>-3</v>
      </c>
      <c r="P4">
        <v>-2</v>
      </c>
      <c r="Q4">
        <v>1</v>
      </c>
      <c r="R4">
        <v>0</v>
      </c>
      <c r="S4">
        <v>-4</v>
      </c>
      <c r="T4">
        <v>-2</v>
      </c>
      <c r="U4">
        <v>-3</v>
      </c>
      <c r="V4">
        <v>3</v>
      </c>
      <c r="W4">
        <v>0</v>
      </c>
      <c r="X4">
        <v>-1</v>
      </c>
      <c r="Y4">
        <v>-4</v>
      </c>
    </row>
    <row r="5" spans="1:25">
      <c r="A5" t="s">
        <v>2</v>
      </c>
      <c r="B5">
        <v>-2</v>
      </c>
      <c r="C5">
        <v>-2</v>
      </c>
      <c r="D5">
        <v>1</v>
      </c>
      <c r="E5">
        <v>6</v>
      </c>
      <c r="F5">
        <v>-3</v>
      </c>
      <c r="G5">
        <v>0</v>
      </c>
      <c r="H5">
        <v>2</v>
      </c>
      <c r="I5">
        <v>-1</v>
      </c>
      <c r="J5">
        <v>-1</v>
      </c>
      <c r="K5">
        <v>-3</v>
      </c>
      <c r="L5">
        <v>-4</v>
      </c>
      <c r="M5">
        <v>-1</v>
      </c>
      <c r="N5">
        <v>-3</v>
      </c>
      <c r="O5">
        <v>-3</v>
      </c>
      <c r="P5">
        <v>-1</v>
      </c>
      <c r="Q5">
        <v>0</v>
      </c>
      <c r="R5">
        <v>-1</v>
      </c>
      <c r="S5">
        <v>-4</v>
      </c>
      <c r="T5">
        <v>-3</v>
      </c>
      <c r="U5">
        <v>-3</v>
      </c>
      <c r="V5">
        <v>4</v>
      </c>
      <c r="W5">
        <v>1</v>
      </c>
      <c r="X5">
        <v>-1</v>
      </c>
      <c r="Y5">
        <v>-4</v>
      </c>
    </row>
    <row r="6" spans="1:25">
      <c r="A6" t="s">
        <v>1</v>
      </c>
      <c r="B6">
        <v>0</v>
      </c>
      <c r="C6">
        <v>-3</v>
      </c>
      <c r="D6">
        <v>-3</v>
      </c>
      <c r="E6">
        <v>-3</v>
      </c>
      <c r="F6">
        <v>9</v>
      </c>
      <c r="G6">
        <v>-3</v>
      </c>
      <c r="H6">
        <v>-4</v>
      </c>
      <c r="I6">
        <v>-3</v>
      </c>
      <c r="J6">
        <v>-3</v>
      </c>
      <c r="K6">
        <v>-1</v>
      </c>
      <c r="L6">
        <v>-1</v>
      </c>
      <c r="M6">
        <v>-3</v>
      </c>
      <c r="N6">
        <v>-1</v>
      </c>
      <c r="O6">
        <v>-2</v>
      </c>
      <c r="P6">
        <v>-3</v>
      </c>
      <c r="Q6">
        <v>-1</v>
      </c>
      <c r="R6">
        <v>-1</v>
      </c>
      <c r="S6">
        <v>-2</v>
      </c>
      <c r="T6">
        <v>-2</v>
      </c>
      <c r="U6">
        <v>-1</v>
      </c>
      <c r="V6">
        <v>-3</v>
      </c>
      <c r="W6">
        <v>-3</v>
      </c>
      <c r="X6">
        <v>-2</v>
      </c>
      <c r="Y6">
        <v>-4</v>
      </c>
    </row>
    <row r="7" spans="1:25">
      <c r="A7" t="s">
        <v>13</v>
      </c>
      <c r="B7">
        <v>-1</v>
      </c>
      <c r="C7">
        <v>1</v>
      </c>
      <c r="D7">
        <v>0</v>
      </c>
      <c r="E7">
        <v>0</v>
      </c>
      <c r="F7">
        <v>-3</v>
      </c>
      <c r="G7">
        <v>5</v>
      </c>
      <c r="H7">
        <v>2</v>
      </c>
      <c r="I7">
        <v>-2</v>
      </c>
      <c r="J7">
        <v>0</v>
      </c>
      <c r="K7">
        <v>-3</v>
      </c>
      <c r="L7">
        <v>-2</v>
      </c>
      <c r="M7">
        <v>1</v>
      </c>
      <c r="N7">
        <v>0</v>
      </c>
      <c r="O7">
        <v>-3</v>
      </c>
      <c r="P7">
        <v>-1</v>
      </c>
      <c r="Q7">
        <v>0</v>
      </c>
      <c r="R7">
        <v>-1</v>
      </c>
      <c r="S7">
        <v>-2</v>
      </c>
      <c r="T7">
        <v>-1</v>
      </c>
      <c r="U7">
        <v>-2</v>
      </c>
      <c r="V7">
        <v>0</v>
      </c>
      <c r="W7">
        <v>3</v>
      </c>
      <c r="X7">
        <v>-1</v>
      </c>
      <c r="Y7">
        <v>-4</v>
      </c>
    </row>
    <row r="8" spans="1:25">
      <c r="A8" t="s">
        <v>3</v>
      </c>
      <c r="B8">
        <v>-1</v>
      </c>
      <c r="C8">
        <v>0</v>
      </c>
      <c r="D8">
        <v>0</v>
      </c>
      <c r="E8">
        <v>2</v>
      </c>
      <c r="F8">
        <v>-4</v>
      </c>
      <c r="G8">
        <v>2</v>
      </c>
      <c r="H8">
        <v>5</v>
      </c>
      <c r="I8">
        <v>-2</v>
      </c>
      <c r="J8">
        <v>0</v>
      </c>
      <c r="K8">
        <v>-3</v>
      </c>
      <c r="L8">
        <v>-3</v>
      </c>
      <c r="M8">
        <v>1</v>
      </c>
      <c r="N8">
        <v>-2</v>
      </c>
      <c r="O8">
        <v>-3</v>
      </c>
      <c r="P8">
        <v>-1</v>
      </c>
      <c r="Q8">
        <v>0</v>
      </c>
      <c r="R8">
        <v>-1</v>
      </c>
      <c r="S8">
        <v>-3</v>
      </c>
      <c r="T8">
        <v>-2</v>
      </c>
      <c r="U8">
        <v>-2</v>
      </c>
      <c r="V8">
        <v>1</v>
      </c>
      <c r="W8">
        <v>4</v>
      </c>
      <c r="X8">
        <v>-1</v>
      </c>
      <c r="Y8">
        <v>-4</v>
      </c>
    </row>
    <row r="9" spans="1:25">
      <c r="A9" t="s">
        <v>5</v>
      </c>
      <c r="B9">
        <v>0</v>
      </c>
      <c r="C9">
        <v>-2</v>
      </c>
      <c r="D9">
        <v>0</v>
      </c>
      <c r="E9">
        <v>-1</v>
      </c>
      <c r="F9">
        <v>-3</v>
      </c>
      <c r="G9">
        <v>-2</v>
      </c>
      <c r="H9">
        <v>-2</v>
      </c>
      <c r="I9">
        <v>6</v>
      </c>
      <c r="J9">
        <v>-2</v>
      </c>
      <c r="K9">
        <v>-4</v>
      </c>
      <c r="L9">
        <v>-4</v>
      </c>
      <c r="M9">
        <v>-2</v>
      </c>
      <c r="N9">
        <v>-3</v>
      </c>
      <c r="O9">
        <v>-3</v>
      </c>
      <c r="P9">
        <v>-2</v>
      </c>
      <c r="Q9">
        <v>0</v>
      </c>
      <c r="R9">
        <v>-2</v>
      </c>
      <c r="S9">
        <v>-2</v>
      </c>
      <c r="T9">
        <v>-3</v>
      </c>
      <c r="U9">
        <v>-3</v>
      </c>
      <c r="V9">
        <v>-1</v>
      </c>
      <c r="W9">
        <v>-2</v>
      </c>
      <c r="X9">
        <v>-1</v>
      </c>
      <c r="Y9">
        <v>-4</v>
      </c>
    </row>
    <row r="10" spans="1:25">
      <c r="A10" t="s">
        <v>6</v>
      </c>
      <c r="B10">
        <v>-2</v>
      </c>
      <c r="C10">
        <v>0</v>
      </c>
      <c r="D10">
        <v>1</v>
      </c>
      <c r="E10">
        <v>-1</v>
      </c>
      <c r="F10">
        <v>-3</v>
      </c>
      <c r="G10">
        <v>0</v>
      </c>
      <c r="H10">
        <v>0</v>
      </c>
      <c r="I10">
        <v>-2</v>
      </c>
      <c r="J10">
        <v>8</v>
      </c>
      <c r="K10">
        <v>-3</v>
      </c>
      <c r="L10">
        <v>-3</v>
      </c>
      <c r="M10">
        <v>-1</v>
      </c>
      <c r="N10">
        <v>-2</v>
      </c>
      <c r="O10">
        <v>-1</v>
      </c>
      <c r="P10">
        <v>-2</v>
      </c>
      <c r="Q10">
        <v>-1</v>
      </c>
      <c r="R10">
        <v>-2</v>
      </c>
      <c r="S10">
        <v>-2</v>
      </c>
      <c r="T10">
        <v>2</v>
      </c>
      <c r="U10">
        <v>-3</v>
      </c>
      <c r="V10">
        <v>0</v>
      </c>
      <c r="W10">
        <v>0</v>
      </c>
      <c r="X10">
        <v>-1</v>
      </c>
      <c r="Y10">
        <v>-4</v>
      </c>
    </row>
    <row r="11" spans="1:25">
      <c r="A11" t="s">
        <v>7</v>
      </c>
      <c r="B11">
        <v>-1</v>
      </c>
      <c r="C11">
        <v>-3</v>
      </c>
      <c r="D11">
        <v>-3</v>
      </c>
      <c r="E11">
        <v>-3</v>
      </c>
      <c r="F11">
        <v>-1</v>
      </c>
      <c r="G11">
        <v>-3</v>
      </c>
      <c r="H11">
        <v>-3</v>
      </c>
      <c r="I11">
        <v>-4</v>
      </c>
      <c r="J11">
        <v>-3</v>
      </c>
      <c r="K11">
        <v>4</v>
      </c>
      <c r="L11">
        <v>2</v>
      </c>
      <c r="M11">
        <v>-3</v>
      </c>
      <c r="N11">
        <v>1</v>
      </c>
      <c r="O11">
        <v>0</v>
      </c>
      <c r="P11">
        <v>-3</v>
      </c>
      <c r="Q11">
        <v>-2</v>
      </c>
      <c r="R11">
        <v>-1</v>
      </c>
      <c r="S11">
        <v>-3</v>
      </c>
      <c r="T11">
        <v>-1</v>
      </c>
      <c r="U11">
        <v>3</v>
      </c>
      <c r="V11">
        <v>-3</v>
      </c>
      <c r="W11">
        <v>-3</v>
      </c>
      <c r="X11">
        <v>-1</v>
      </c>
      <c r="Y11">
        <v>-4</v>
      </c>
    </row>
    <row r="12" spans="1:25">
      <c r="A12" t="s">
        <v>9</v>
      </c>
      <c r="B12">
        <v>-1</v>
      </c>
      <c r="C12">
        <v>-2</v>
      </c>
      <c r="D12">
        <v>-3</v>
      </c>
      <c r="E12">
        <v>-4</v>
      </c>
      <c r="F12">
        <v>-1</v>
      </c>
      <c r="G12">
        <v>-2</v>
      </c>
      <c r="H12">
        <v>-3</v>
      </c>
      <c r="I12">
        <v>-4</v>
      </c>
      <c r="J12">
        <v>-3</v>
      </c>
      <c r="K12">
        <v>2</v>
      </c>
      <c r="L12">
        <v>4</v>
      </c>
      <c r="M12">
        <v>-2</v>
      </c>
      <c r="N12">
        <v>2</v>
      </c>
      <c r="O12">
        <v>0</v>
      </c>
      <c r="P12">
        <v>-3</v>
      </c>
      <c r="Q12">
        <v>-2</v>
      </c>
      <c r="R12">
        <v>-1</v>
      </c>
      <c r="S12">
        <v>-2</v>
      </c>
      <c r="T12">
        <v>-1</v>
      </c>
      <c r="U12">
        <v>1</v>
      </c>
      <c r="V12">
        <v>-4</v>
      </c>
      <c r="W12">
        <v>-3</v>
      </c>
      <c r="X12">
        <v>-1</v>
      </c>
      <c r="Y12">
        <v>-4</v>
      </c>
    </row>
    <row r="13" spans="1:25">
      <c r="A13" t="s">
        <v>8</v>
      </c>
      <c r="B13">
        <v>-1</v>
      </c>
      <c r="C13">
        <v>2</v>
      </c>
      <c r="D13">
        <v>0</v>
      </c>
      <c r="E13">
        <v>-1</v>
      </c>
      <c r="F13">
        <v>-3</v>
      </c>
      <c r="G13">
        <v>1</v>
      </c>
      <c r="H13">
        <v>1</v>
      </c>
      <c r="I13">
        <v>-2</v>
      </c>
      <c r="J13">
        <v>-1</v>
      </c>
      <c r="K13">
        <v>-3</v>
      </c>
      <c r="L13">
        <v>-2</v>
      </c>
      <c r="M13">
        <v>5</v>
      </c>
      <c r="N13">
        <v>-1</v>
      </c>
      <c r="O13">
        <v>-3</v>
      </c>
      <c r="P13">
        <v>-1</v>
      </c>
      <c r="Q13">
        <v>0</v>
      </c>
      <c r="R13">
        <v>-1</v>
      </c>
      <c r="S13">
        <v>-3</v>
      </c>
      <c r="T13">
        <v>-2</v>
      </c>
      <c r="U13">
        <v>-2</v>
      </c>
      <c r="V13">
        <v>0</v>
      </c>
      <c r="W13">
        <v>1</v>
      </c>
      <c r="X13">
        <v>-1</v>
      </c>
      <c r="Y13">
        <v>-4</v>
      </c>
    </row>
    <row r="14" spans="1:25">
      <c r="A14" t="s">
        <v>10</v>
      </c>
      <c r="B14">
        <v>-1</v>
      </c>
      <c r="C14">
        <v>-1</v>
      </c>
      <c r="D14">
        <v>-2</v>
      </c>
      <c r="E14">
        <v>-3</v>
      </c>
      <c r="F14">
        <v>-1</v>
      </c>
      <c r="G14">
        <v>0</v>
      </c>
      <c r="H14">
        <v>-2</v>
      </c>
      <c r="I14">
        <v>-3</v>
      </c>
      <c r="J14">
        <v>-2</v>
      </c>
      <c r="K14">
        <v>1</v>
      </c>
      <c r="L14">
        <v>2</v>
      </c>
      <c r="M14">
        <v>-1</v>
      </c>
      <c r="N14">
        <v>5</v>
      </c>
      <c r="O14">
        <v>0</v>
      </c>
      <c r="P14">
        <v>-2</v>
      </c>
      <c r="Q14">
        <v>-1</v>
      </c>
      <c r="R14">
        <v>-1</v>
      </c>
      <c r="S14">
        <v>-1</v>
      </c>
      <c r="T14">
        <v>-1</v>
      </c>
      <c r="U14">
        <v>1</v>
      </c>
      <c r="V14">
        <v>-3</v>
      </c>
      <c r="W14">
        <v>-1</v>
      </c>
      <c r="X14">
        <v>-1</v>
      </c>
      <c r="Y14">
        <v>-4</v>
      </c>
    </row>
    <row r="15" spans="1:25">
      <c r="A15" t="s">
        <v>4</v>
      </c>
      <c r="B15">
        <v>-2</v>
      </c>
      <c r="C15">
        <v>-3</v>
      </c>
      <c r="D15">
        <v>-3</v>
      </c>
      <c r="E15">
        <v>-3</v>
      </c>
      <c r="F15">
        <v>-2</v>
      </c>
      <c r="G15">
        <v>-3</v>
      </c>
      <c r="H15">
        <v>-3</v>
      </c>
      <c r="I15">
        <v>-3</v>
      </c>
      <c r="J15">
        <v>-1</v>
      </c>
      <c r="K15">
        <v>0</v>
      </c>
      <c r="L15">
        <v>0</v>
      </c>
      <c r="M15">
        <v>-3</v>
      </c>
      <c r="N15">
        <v>0</v>
      </c>
      <c r="O15">
        <v>6</v>
      </c>
      <c r="P15">
        <v>-4</v>
      </c>
      <c r="Q15">
        <v>-2</v>
      </c>
      <c r="R15">
        <v>-2</v>
      </c>
      <c r="S15">
        <v>1</v>
      </c>
      <c r="T15">
        <v>3</v>
      </c>
      <c r="U15">
        <v>-1</v>
      </c>
      <c r="V15">
        <v>-3</v>
      </c>
      <c r="W15">
        <v>-3</v>
      </c>
      <c r="X15">
        <v>-1</v>
      </c>
      <c r="Y15">
        <v>-4</v>
      </c>
    </row>
    <row r="16" spans="1:25">
      <c r="A16" t="s">
        <v>12</v>
      </c>
      <c r="B16">
        <v>-1</v>
      </c>
      <c r="C16">
        <v>-2</v>
      </c>
      <c r="D16">
        <v>-2</v>
      </c>
      <c r="E16">
        <v>-1</v>
      </c>
      <c r="F16">
        <v>-3</v>
      </c>
      <c r="G16">
        <v>-1</v>
      </c>
      <c r="H16">
        <v>-1</v>
      </c>
      <c r="I16">
        <v>-2</v>
      </c>
      <c r="J16">
        <v>-2</v>
      </c>
      <c r="K16">
        <v>-3</v>
      </c>
      <c r="L16">
        <v>-3</v>
      </c>
      <c r="M16">
        <v>-1</v>
      </c>
      <c r="N16">
        <v>-2</v>
      </c>
      <c r="O16">
        <v>-4</v>
      </c>
      <c r="P16">
        <v>7</v>
      </c>
      <c r="Q16">
        <v>-1</v>
      </c>
      <c r="R16">
        <v>-1</v>
      </c>
      <c r="S16">
        <v>-4</v>
      </c>
      <c r="T16">
        <v>-3</v>
      </c>
      <c r="U16">
        <v>-2</v>
      </c>
      <c r="V16">
        <v>-2</v>
      </c>
      <c r="W16">
        <v>-1</v>
      </c>
      <c r="X16">
        <v>-2</v>
      </c>
      <c r="Y16">
        <v>-4</v>
      </c>
    </row>
    <row r="17" spans="1:25">
      <c r="A17" t="s">
        <v>15</v>
      </c>
      <c r="B17">
        <v>1</v>
      </c>
      <c r="C17">
        <v>-1</v>
      </c>
      <c r="D17">
        <v>1</v>
      </c>
      <c r="E17">
        <v>0</v>
      </c>
      <c r="F17">
        <v>-1</v>
      </c>
      <c r="G17">
        <v>0</v>
      </c>
      <c r="H17">
        <v>0</v>
      </c>
      <c r="I17">
        <v>0</v>
      </c>
      <c r="J17">
        <v>-1</v>
      </c>
      <c r="K17">
        <v>-2</v>
      </c>
      <c r="L17">
        <v>-2</v>
      </c>
      <c r="M17">
        <v>0</v>
      </c>
      <c r="N17">
        <v>-1</v>
      </c>
      <c r="O17">
        <v>-2</v>
      </c>
      <c r="P17">
        <v>-1</v>
      </c>
      <c r="Q17">
        <v>4</v>
      </c>
      <c r="R17">
        <v>1</v>
      </c>
      <c r="S17">
        <v>-3</v>
      </c>
      <c r="T17">
        <v>-2</v>
      </c>
      <c r="U17">
        <v>-2</v>
      </c>
      <c r="V17">
        <v>0</v>
      </c>
      <c r="W17">
        <v>0</v>
      </c>
      <c r="X17">
        <v>0</v>
      </c>
      <c r="Y17">
        <v>-4</v>
      </c>
    </row>
    <row r="18" spans="1:25">
      <c r="A18" t="s">
        <v>16</v>
      </c>
      <c r="B18">
        <v>0</v>
      </c>
      <c r="C18">
        <v>-1</v>
      </c>
      <c r="D18">
        <v>0</v>
      </c>
      <c r="E18">
        <v>-1</v>
      </c>
      <c r="F18">
        <v>-1</v>
      </c>
      <c r="G18">
        <v>-1</v>
      </c>
      <c r="H18">
        <v>-1</v>
      </c>
      <c r="I18">
        <v>-2</v>
      </c>
      <c r="J18">
        <v>-2</v>
      </c>
      <c r="K18">
        <v>-1</v>
      </c>
      <c r="L18">
        <v>-1</v>
      </c>
      <c r="M18">
        <v>-1</v>
      </c>
      <c r="N18">
        <v>-1</v>
      </c>
      <c r="O18">
        <v>-2</v>
      </c>
      <c r="P18">
        <v>-1</v>
      </c>
      <c r="Q18">
        <v>1</v>
      </c>
      <c r="R18">
        <v>5</v>
      </c>
      <c r="S18">
        <v>-2</v>
      </c>
      <c r="T18">
        <v>-2</v>
      </c>
      <c r="U18">
        <v>0</v>
      </c>
      <c r="V18">
        <v>-1</v>
      </c>
      <c r="W18">
        <v>-1</v>
      </c>
      <c r="X18">
        <v>0</v>
      </c>
      <c r="Y18">
        <v>-4</v>
      </c>
    </row>
    <row r="19" spans="1:25">
      <c r="A19" t="s">
        <v>18</v>
      </c>
      <c r="B19">
        <v>-3</v>
      </c>
      <c r="C19">
        <v>-3</v>
      </c>
      <c r="D19">
        <v>-4</v>
      </c>
      <c r="E19">
        <v>-4</v>
      </c>
      <c r="F19">
        <v>-2</v>
      </c>
      <c r="G19">
        <v>-2</v>
      </c>
      <c r="H19">
        <v>-3</v>
      </c>
      <c r="I19">
        <v>-2</v>
      </c>
      <c r="J19">
        <v>-2</v>
      </c>
      <c r="K19">
        <v>-3</v>
      </c>
      <c r="L19">
        <v>-2</v>
      </c>
      <c r="M19">
        <v>-3</v>
      </c>
      <c r="N19">
        <v>-1</v>
      </c>
      <c r="O19">
        <v>1</v>
      </c>
      <c r="P19">
        <v>-4</v>
      </c>
      <c r="Q19">
        <v>-3</v>
      </c>
      <c r="R19">
        <v>-2</v>
      </c>
      <c r="S19">
        <v>11</v>
      </c>
      <c r="T19">
        <v>2</v>
      </c>
      <c r="U19">
        <v>-3</v>
      </c>
      <c r="V19">
        <v>-4</v>
      </c>
      <c r="W19">
        <v>-3</v>
      </c>
      <c r="X19">
        <v>-2</v>
      </c>
      <c r="Y19">
        <v>-4</v>
      </c>
    </row>
    <row r="20" spans="1:25">
      <c r="A20" t="s">
        <v>19</v>
      </c>
      <c r="B20">
        <v>-2</v>
      </c>
      <c r="C20">
        <v>-2</v>
      </c>
      <c r="D20">
        <v>-2</v>
      </c>
      <c r="E20">
        <v>-3</v>
      </c>
      <c r="F20">
        <v>-2</v>
      </c>
      <c r="G20">
        <v>-1</v>
      </c>
      <c r="H20">
        <v>-2</v>
      </c>
      <c r="I20">
        <v>-3</v>
      </c>
      <c r="J20">
        <v>2</v>
      </c>
      <c r="K20">
        <v>-1</v>
      </c>
      <c r="L20">
        <v>-1</v>
      </c>
      <c r="M20">
        <v>-2</v>
      </c>
      <c r="N20">
        <v>-1</v>
      </c>
      <c r="O20">
        <v>3</v>
      </c>
      <c r="P20">
        <v>-3</v>
      </c>
      <c r="Q20">
        <v>-2</v>
      </c>
      <c r="R20">
        <v>-2</v>
      </c>
      <c r="S20">
        <v>2</v>
      </c>
      <c r="T20">
        <v>7</v>
      </c>
      <c r="U20">
        <v>-1</v>
      </c>
      <c r="V20">
        <v>-3</v>
      </c>
      <c r="W20">
        <v>-2</v>
      </c>
      <c r="X20">
        <v>-1</v>
      </c>
      <c r="Y20">
        <v>-4</v>
      </c>
    </row>
    <row r="21" spans="1:25">
      <c r="A21" t="s">
        <v>17</v>
      </c>
      <c r="B21">
        <v>0</v>
      </c>
      <c r="C21">
        <v>-3</v>
      </c>
      <c r="D21">
        <v>-3</v>
      </c>
      <c r="E21">
        <v>-3</v>
      </c>
      <c r="F21">
        <v>-1</v>
      </c>
      <c r="G21">
        <v>-2</v>
      </c>
      <c r="H21">
        <v>-2</v>
      </c>
      <c r="I21">
        <v>-3</v>
      </c>
      <c r="J21">
        <v>-3</v>
      </c>
      <c r="K21">
        <v>3</v>
      </c>
      <c r="L21">
        <v>1</v>
      </c>
      <c r="M21">
        <v>-2</v>
      </c>
      <c r="N21">
        <v>1</v>
      </c>
      <c r="O21">
        <v>-1</v>
      </c>
      <c r="P21">
        <v>-2</v>
      </c>
      <c r="Q21">
        <v>-2</v>
      </c>
      <c r="R21">
        <v>0</v>
      </c>
      <c r="S21">
        <v>-3</v>
      </c>
      <c r="T21">
        <v>-1</v>
      </c>
      <c r="U21">
        <v>4</v>
      </c>
      <c r="V21">
        <v>-3</v>
      </c>
      <c r="W21">
        <v>-2</v>
      </c>
      <c r="X21">
        <v>-1</v>
      </c>
      <c r="Y21">
        <v>-4</v>
      </c>
    </row>
    <row r="22" spans="1:25">
      <c r="A22" t="s">
        <v>22</v>
      </c>
      <c r="B22">
        <v>-2</v>
      </c>
      <c r="C22">
        <v>-1</v>
      </c>
      <c r="D22">
        <v>3</v>
      </c>
      <c r="E22">
        <v>4</v>
      </c>
      <c r="F22">
        <v>-3</v>
      </c>
      <c r="G22">
        <v>0</v>
      </c>
      <c r="H22">
        <v>1</v>
      </c>
      <c r="I22">
        <v>-1</v>
      </c>
      <c r="J22">
        <v>0</v>
      </c>
      <c r="K22">
        <v>-3</v>
      </c>
      <c r="L22">
        <v>-4</v>
      </c>
      <c r="M22">
        <v>0</v>
      </c>
      <c r="N22">
        <v>-3</v>
      </c>
      <c r="O22">
        <v>-3</v>
      </c>
      <c r="P22">
        <v>-2</v>
      </c>
      <c r="Q22">
        <v>0</v>
      </c>
      <c r="R22">
        <v>-1</v>
      </c>
      <c r="S22">
        <v>-4</v>
      </c>
      <c r="T22">
        <v>-3</v>
      </c>
      <c r="U22">
        <v>-3</v>
      </c>
      <c r="V22">
        <v>4</v>
      </c>
      <c r="W22">
        <v>0</v>
      </c>
      <c r="X22">
        <v>-1</v>
      </c>
      <c r="Y22">
        <v>-4</v>
      </c>
    </row>
    <row r="23" spans="1:25">
      <c r="A23" t="s">
        <v>23</v>
      </c>
      <c r="B23">
        <v>-1</v>
      </c>
      <c r="C23">
        <v>0</v>
      </c>
      <c r="D23">
        <v>0</v>
      </c>
      <c r="E23">
        <v>1</v>
      </c>
      <c r="F23">
        <v>-3</v>
      </c>
      <c r="G23">
        <v>3</v>
      </c>
      <c r="H23">
        <v>4</v>
      </c>
      <c r="I23">
        <v>-2</v>
      </c>
      <c r="J23">
        <v>0</v>
      </c>
      <c r="K23">
        <v>-3</v>
      </c>
      <c r="L23">
        <v>-3</v>
      </c>
      <c r="M23">
        <v>1</v>
      </c>
      <c r="N23">
        <v>-1</v>
      </c>
      <c r="O23">
        <v>-3</v>
      </c>
      <c r="P23">
        <v>-1</v>
      </c>
      <c r="Q23">
        <v>0</v>
      </c>
      <c r="R23">
        <v>-1</v>
      </c>
      <c r="S23">
        <v>-3</v>
      </c>
      <c r="T23">
        <v>-2</v>
      </c>
      <c r="U23">
        <v>-2</v>
      </c>
      <c r="V23">
        <v>0</v>
      </c>
      <c r="W23">
        <v>4</v>
      </c>
      <c r="X23">
        <v>-1</v>
      </c>
      <c r="Y23">
        <v>-4</v>
      </c>
    </row>
    <row r="24" spans="1:25">
      <c r="A24" t="s">
        <v>24</v>
      </c>
      <c r="B24">
        <v>0</v>
      </c>
      <c r="C24">
        <v>-1</v>
      </c>
      <c r="D24">
        <v>-1</v>
      </c>
      <c r="E24">
        <v>-1</v>
      </c>
      <c r="F24">
        <v>-2</v>
      </c>
      <c r="G24">
        <v>-1</v>
      </c>
      <c r="H24">
        <v>-1</v>
      </c>
      <c r="I24">
        <v>-1</v>
      </c>
      <c r="J24">
        <v>-1</v>
      </c>
      <c r="K24">
        <v>-1</v>
      </c>
      <c r="L24">
        <v>-1</v>
      </c>
      <c r="M24">
        <v>-1</v>
      </c>
      <c r="N24">
        <v>-1</v>
      </c>
      <c r="O24">
        <v>-1</v>
      </c>
      <c r="P24">
        <v>-2</v>
      </c>
      <c r="Q24">
        <v>0</v>
      </c>
      <c r="R24">
        <v>0</v>
      </c>
      <c r="S24">
        <v>-2</v>
      </c>
      <c r="T24">
        <v>-1</v>
      </c>
      <c r="U24">
        <v>-1</v>
      </c>
      <c r="V24">
        <v>-1</v>
      </c>
      <c r="W24">
        <v>-1</v>
      </c>
      <c r="X24">
        <v>-1</v>
      </c>
      <c r="Y24">
        <v>-4</v>
      </c>
    </row>
    <row r="25" spans="1:25">
      <c r="A25" t="s">
        <v>25</v>
      </c>
      <c r="B25">
        <v>-4</v>
      </c>
      <c r="C25">
        <v>-4</v>
      </c>
      <c r="D25">
        <v>-4</v>
      </c>
      <c r="E25">
        <v>-4</v>
      </c>
      <c r="F25">
        <v>-4</v>
      </c>
      <c r="G25">
        <v>-4</v>
      </c>
      <c r="H25">
        <v>-4</v>
      </c>
      <c r="I25">
        <v>-4</v>
      </c>
      <c r="J25">
        <v>-4</v>
      </c>
      <c r="K25">
        <v>-4</v>
      </c>
      <c r="L25">
        <v>-4</v>
      </c>
      <c r="M25">
        <v>-4</v>
      </c>
      <c r="N25">
        <v>-4</v>
      </c>
      <c r="O25">
        <v>-4</v>
      </c>
      <c r="P25">
        <v>-4</v>
      </c>
      <c r="Q25">
        <v>-4</v>
      </c>
      <c r="R25">
        <v>-4</v>
      </c>
      <c r="S25">
        <v>-4</v>
      </c>
      <c r="T25">
        <v>-4</v>
      </c>
      <c r="U25">
        <v>-4</v>
      </c>
      <c r="V25">
        <v>-4</v>
      </c>
      <c r="W25">
        <v>-4</v>
      </c>
      <c r="X25">
        <v>-4</v>
      </c>
      <c r="Y25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V20" sqref="V20"/>
    </sheetView>
  </sheetViews>
  <sheetFormatPr defaultRowHeight="15"/>
  <cols>
    <col min="1" max="1" width="2.7109375" bestFit="1" customWidth="1"/>
    <col min="2" max="25" width="3.7109375" bestFit="1" customWidth="1"/>
  </cols>
  <sheetData>
    <row r="1" spans="1:25" ht="15.75">
      <c r="A1" s="11"/>
      <c r="B1" t="s">
        <v>0</v>
      </c>
      <c r="C1" t="s">
        <v>14</v>
      </c>
      <c r="D1" t="s">
        <v>11</v>
      </c>
      <c r="E1" t="s">
        <v>2</v>
      </c>
      <c r="F1" t="s">
        <v>1</v>
      </c>
      <c r="G1" t="s">
        <v>13</v>
      </c>
      <c r="H1" t="s">
        <v>3</v>
      </c>
      <c r="I1" t="s">
        <v>5</v>
      </c>
      <c r="J1" t="s">
        <v>6</v>
      </c>
      <c r="K1" t="s">
        <v>7</v>
      </c>
      <c r="L1" t="s">
        <v>9</v>
      </c>
      <c r="M1" t="s">
        <v>8</v>
      </c>
      <c r="N1" t="s">
        <v>10</v>
      </c>
      <c r="O1" t="s">
        <v>4</v>
      </c>
      <c r="P1" t="s">
        <v>12</v>
      </c>
      <c r="Q1" t="s">
        <v>15</v>
      </c>
      <c r="R1" t="s">
        <v>16</v>
      </c>
      <c r="S1" t="s">
        <v>18</v>
      </c>
      <c r="T1" t="s">
        <v>19</v>
      </c>
      <c r="U1" t="s">
        <v>17</v>
      </c>
      <c r="V1" t="s">
        <v>22</v>
      </c>
      <c r="W1" t="s">
        <v>23</v>
      </c>
      <c r="X1" t="s">
        <v>24</v>
      </c>
      <c r="Y1" t="s">
        <v>25</v>
      </c>
    </row>
    <row r="2" spans="1:25" ht="15.75">
      <c r="A2" s="11" t="s">
        <v>0</v>
      </c>
      <c r="B2">
        <v>5</v>
      </c>
      <c r="C2">
        <v>-6</v>
      </c>
      <c r="D2">
        <v>-2</v>
      </c>
      <c r="E2">
        <v>-5</v>
      </c>
      <c r="F2">
        <v>1</v>
      </c>
      <c r="G2">
        <v>-3</v>
      </c>
      <c r="H2">
        <v>-5</v>
      </c>
      <c r="I2">
        <v>1</v>
      </c>
      <c r="J2">
        <v>-3</v>
      </c>
      <c r="K2">
        <v>0</v>
      </c>
      <c r="L2">
        <v>-1</v>
      </c>
      <c r="M2">
        <v>-7</v>
      </c>
      <c r="N2">
        <v>-1</v>
      </c>
      <c r="O2">
        <v>-1</v>
      </c>
      <c r="P2">
        <v>-3</v>
      </c>
      <c r="Q2">
        <v>2</v>
      </c>
      <c r="R2">
        <v>0</v>
      </c>
      <c r="S2">
        <v>-4</v>
      </c>
      <c r="T2">
        <v>-3</v>
      </c>
      <c r="U2">
        <v>1</v>
      </c>
      <c r="V2">
        <v>-3</v>
      </c>
      <c r="W2">
        <v>-4</v>
      </c>
      <c r="X2">
        <v>0</v>
      </c>
      <c r="Y2">
        <v>-10</v>
      </c>
    </row>
    <row r="3" spans="1:25" ht="15.75">
      <c r="A3" s="11" t="s">
        <v>14</v>
      </c>
      <c r="B3">
        <v>-6</v>
      </c>
      <c r="C3">
        <v>9</v>
      </c>
      <c r="D3">
        <v>-3</v>
      </c>
      <c r="E3">
        <v>-7</v>
      </c>
      <c r="F3">
        <v>-8</v>
      </c>
      <c r="G3">
        <v>-2</v>
      </c>
      <c r="H3">
        <v>-6</v>
      </c>
      <c r="I3">
        <v>-5</v>
      </c>
      <c r="J3">
        <v>-4</v>
      </c>
      <c r="K3">
        <v>-6</v>
      </c>
      <c r="L3">
        <v>-6</v>
      </c>
      <c r="M3">
        <v>-1</v>
      </c>
      <c r="N3">
        <v>-6</v>
      </c>
      <c r="O3">
        <v>-7</v>
      </c>
      <c r="P3">
        <v>-7</v>
      </c>
      <c r="Q3">
        <v>-6</v>
      </c>
      <c r="R3">
        <v>-6</v>
      </c>
      <c r="S3">
        <v>-7</v>
      </c>
      <c r="T3">
        <v>-6</v>
      </c>
      <c r="U3">
        <v>-7</v>
      </c>
      <c r="V3">
        <v>-4</v>
      </c>
      <c r="W3">
        <v>-4</v>
      </c>
      <c r="X3">
        <v>-6</v>
      </c>
      <c r="Y3">
        <v>-10</v>
      </c>
    </row>
    <row r="4" spans="1:25" ht="15.75">
      <c r="A4" s="11" t="s">
        <v>11</v>
      </c>
      <c r="B4">
        <v>-2</v>
      </c>
      <c r="C4">
        <v>-3</v>
      </c>
      <c r="D4">
        <v>11</v>
      </c>
      <c r="E4">
        <v>2</v>
      </c>
      <c r="F4">
        <v>-2</v>
      </c>
      <c r="G4">
        <v>2</v>
      </c>
      <c r="H4">
        <v>0</v>
      </c>
      <c r="I4">
        <v>-1</v>
      </c>
      <c r="J4">
        <v>4</v>
      </c>
      <c r="K4">
        <v>-3</v>
      </c>
      <c r="L4">
        <v>-3</v>
      </c>
      <c r="M4">
        <v>-2</v>
      </c>
      <c r="N4">
        <v>-2</v>
      </c>
      <c r="O4">
        <v>-1</v>
      </c>
      <c r="P4">
        <v>-4</v>
      </c>
      <c r="Q4">
        <v>1</v>
      </c>
      <c r="R4">
        <v>-1</v>
      </c>
      <c r="S4">
        <v>-5</v>
      </c>
      <c r="T4">
        <v>2</v>
      </c>
      <c r="U4">
        <v>-3</v>
      </c>
      <c r="V4">
        <v>8</v>
      </c>
      <c r="W4">
        <v>1</v>
      </c>
      <c r="X4">
        <v>-1</v>
      </c>
      <c r="Y4">
        <v>-10</v>
      </c>
    </row>
    <row r="5" spans="1:25" ht="15.75">
      <c r="A5" s="11" t="s">
        <v>2</v>
      </c>
      <c r="B5">
        <v>-5</v>
      </c>
      <c r="C5">
        <v>-7</v>
      </c>
      <c r="D5">
        <v>2</v>
      </c>
      <c r="E5">
        <v>12</v>
      </c>
      <c r="F5">
        <v>-7</v>
      </c>
      <c r="G5">
        <v>0</v>
      </c>
      <c r="H5">
        <v>6</v>
      </c>
      <c r="I5">
        <v>-2</v>
      </c>
      <c r="J5">
        <v>-1</v>
      </c>
      <c r="K5">
        <v>-5</v>
      </c>
      <c r="L5">
        <v>-5</v>
      </c>
      <c r="M5">
        <v>-5</v>
      </c>
      <c r="N5">
        <v>-5</v>
      </c>
      <c r="O5">
        <v>-5</v>
      </c>
      <c r="P5">
        <v>-5</v>
      </c>
      <c r="Q5">
        <v>-4</v>
      </c>
      <c r="R5">
        <v>-5</v>
      </c>
      <c r="S5">
        <v>-7</v>
      </c>
      <c r="T5">
        <v>-4</v>
      </c>
      <c r="U5">
        <v>-5</v>
      </c>
      <c r="V5">
        <v>5</v>
      </c>
      <c r="W5">
        <v>3</v>
      </c>
      <c r="X5">
        <v>-4</v>
      </c>
      <c r="Y5">
        <v>-10</v>
      </c>
    </row>
    <row r="6" spans="1:25" ht="15.75">
      <c r="A6" s="11" t="s">
        <v>1</v>
      </c>
      <c r="B6">
        <v>1</v>
      </c>
      <c r="C6">
        <v>-8</v>
      </c>
      <c r="D6">
        <v>-2</v>
      </c>
      <c r="E6">
        <v>-7</v>
      </c>
      <c r="F6">
        <v>7</v>
      </c>
      <c r="G6">
        <v>-5</v>
      </c>
      <c r="H6">
        <v>-7</v>
      </c>
      <c r="I6">
        <v>-2</v>
      </c>
      <c r="J6">
        <v>-7</v>
      </c>
      <c r="K6">
        <v>-3</v>
      </c>
      <c r="L6">
        <v>-2</v>
      </c>
      <c r="M6">
        <v>-10</v>
      </c>
      <c r="N6">
        <v>-2</v>
      </c>
      <c r="O6">
        <v>0</v>
      </c>
      <c r="P6">
        <v>-8</v>
      </c>
      <c r="Q6">
        <v>1</v>
      </c>
      <c r="R6">
        <v>-1</v>
      </c>
      <c r="S6">
        <v>-4</v>
      </c>
      <c r="T6">
        <v>-1</v>
      </c>
      <c r="U6">
        <v>-2</v>
      </c>
      <c r="V6">
        <v>-4</v>
      </c>
      <c r="W6">
        <v>-6</v>
      </c>
      <c r="X6">
        <v>-2</v>
      </c>
      <c r="Y6">
        <v>-10</v>
      </c>
    </row>
    <row r="7" spans="1:25" ht="15.75">
      <c r="A7" s="11" t="s">
        <v>13</v>
      </c>
      <c r="B7">
        <v>-3</v>
      </c>
      <c r="C7">
        <v>-2</v>
      </c>
      <c r="D7">
        <v>2</v>
      </c>
      <c r="E7">
        <v>0</v>
      </c>
      <c r="F7">
        <v>-5</v>
      </c>
      <c r="G7">
        <v>9</v>
      </c>
      <c r="H7">
        <v>1</v>
      </c>
      <c r="I7">
        <v>-2</v>
      </c>
      <c r="J7">
        <v>2</v>
      </c>
      <c r="K7">
        <v>-3</v>
      </c>
      <c r="L7">
        <v>-3</v>
      </c>
      <c r="M7">
        <v>-1</v>
      </c>
      <c r="N7">
        <v>-1</v>
      </c>
      <c r="O7">
        <v>-2</v>
      </c>
      <c r="P7">
        <v>-3</v>
      </c>
      <c r="Q7">
        <v>-1</v>
      </c>
      <c r="R7">
        <v>-3</v>
      </c>
      <c r="S7">
        <v>1</v>
      </c>
      <c r="T7">
        <v>0</v>
      </c>
      <c r="U7">
        <v>-3</v>
      </c>
      <c r="V7">
        <v>1</v>
      </c>
      <c r="W7">
        <v>6</v>
      </c>
      <c r="X7">
        <v>-2</v>
      </c>
      <c r="Y7">
        <v>-10</v>
      </c>
    </row>
    <row r="8" spans="1:25" ht="15.75">
      <c r="A8" s="11" t="s">
        <v>3</v>
      </c>
      <c r="B8">
        <v>-5</v>
      </c>
      <c r="C8">
        <v>-6</v>
      </c>
      <c r="D8">
        <v>0</v>
      </c>
      <c r="E8">
        <v>6</v>
      </c>
      <c r="F8">
        <v>-7</v>
      </c>
      <c r="G8">
        <v>1</v>
      </c>
      <c r="H8">
        <v>12</v>
      </c>
      <c r="I8">
        <v>-3</v>
      </c>
      <c r="J8">
        <v>-1</v>
      </c>
      <c r="K8">
        <v>-5</v>
      </c>
      <c r="L8">
        <v>-5</v>
      </c>
      <c r="M8">
        <v>-4</v>
      </c>
      <c r="N8">
        <v>-5</v>
      </c>
      <c r="O8">
        <v>-5</v>
      </c>
      <c r="P8">
        <v>-5</v>
      </c>
      <c r="Q8">
        <v>-3</v>
      </c>
      <c r="R8">
        <v>-5</v>
      </c>
      <c r="S8">
        <v>-7</v>
      </c>
      <c r="T8">
        <v>-2</v>
      </c>
      <c r="U8">
        <v>-5</v>
      </c>
      <c r="V8">
        <v>2</v>
      </c>
      <c r="W8">
        <v>6</v>
      </c>
      <c r="X8">
        <v>-4</v>
      </c>
      <c r="Y8">
        <v>-10</v>
      </c>
    </row>
    <row r="9" spans="1:25" ht="15.75">
      <c r="A9" s="11" t="s">
        <v>5</v>
      </c>
      <c r="B9">
        <v>1</v>
      </c>
      <c r="C9">
        <v>-5</v>
      </c>
      <c r="D9">
        <v>-1</v>
      </c>
      <c r="E9">
        <v>-2</v>
      </c>
      <c r="F9">
        <v>-2</v>
      </c>
      <c r="G9">
        <v>-2</v>
      </c>
      <c r="H9">
        <v>-3</v>
      </c>
      <c r="I9">
        <v>9</v>
      </c>
      <c r="J9">
        <v>-4</v>
      </c>
      <c r="K9">
        <v>-2</v>
      </c>
      <c r="L9">
        <v>-2</v>
      </c>
      <c r="M9">
        <v>-5</v>
      </c>
      <c r="N9">
        <v>-1</v>
      </c>
      <c r="O9">
        <v>-2</v>
      </c>
      <c r="P9">
        <v>-3</v>
      </c>
      <c r="Q9">
        <v>1</v>
      </c>
      <c r="R9">
        <v>-1</v>
      </c>
      <c r="S9">
        <v>-5</v>
      </c>
      <c r="T9">
        <v>-3</v>
      </c>
      <c r="U9">
        <v>-2</v>
      </c>
      <c r="V9">
        <v>-1</v>
      </c>
      <c r="W9">
        <v>-2</v>
      </c>
      <c r="X9">
        <v>-1</v>
      </c>
      <c r="Y9">
        <v>-10</v>
      </c>
    </row>
    <row r="10" spans="1:25" ht="15.75">
      <c r="A10" s="11" t="s">
        <v>6</v>
      </c>
      <c r="B10">
        <v>-3</v>
      </c>
      <c r="C10">
        <v>-4</v>
      </c>
      <c r="D10">
        <v>4</v>
      </c>
      <c r="E10">
        <v>-1</v>
      </c>
      <c r="F10">
        <v>-7</v>
      </c>
      <c r="G10">
        <v>2</v>
      </c>
      <c r="H10">
        <v>-1</v>
      </c>
      <c r="I10">
        <v>-4</v>
      </c>
      <c r="J10">
        <v>11</v>
      </c>
      <c r="K10">
        <v>-5</v>
      </c>
      <c r="L10">
        <v>-4</v>
      </c>
      <c r="M10">
        <v>-5</v>
      </c>
      <c r="N10">
        <v>-4</v>
      </c>
      <c r="O10">
        <v>-2</v>
      </c>
      <c r="P10">
        <v>-6</v>
      </c>
      <c r="Q10">
        <v>-2</v>
      </c>
      <c r="R10">
        <v>-4</v>
      </c>
      <c r="S10">
        <v>-3</v>
      </c>
      <c r="T10">
        <v>3</v>
      </c>
      <c r="U10">
        <v>-5</v>
      </c>
      <c r="V10">
        <v>2</v>
      </c>
      <c r="W10">
        <v>1</v>
      </c>
      <c r="X10">
        <v>-3</v>
      </c>
      <c r="Y10">
        <v>-10</v>
      </c>
    </row>
    <row r="11" spans="1:25" ht="15.75">
      <c r="A11" s="11" t="s">
        <v>7</v>
      </c>
      <c r="B11">
        <v>0</v>
      </c>
      <c r="C11">
        <v>-6</v>
      </c>
      <c r="D11">
        <v>-3</v>
      </c>
      <c r="E11">
        <v>-5</v>
      </c>
      <c r="F11">
        <v>-3</v>
      </c>
      <c r="G11">
        <v>-3</v>
      </c>
      <c r="H11">
        <v>-5</v>
      </c>
      <c r="I11">
        <v>-2</v>
      </c>
      <c r="J11">
        <v>-5</v>
      </c>
      <c r="K11">
        <v>5</v>
      </c>
      <c r="L11">
        <v>2</v>
      </c>
      <c r="M11">
        <v>-7</v>
      </c>
      <c r="N11">
        <v>3</v>
      </c>
      <c r="O11">
        <v>0</v>
      </c>
      <c r="P11">
        <v>-4</v>
      </c>
      <c r="Q11">
        <v>-2</v>
      </c>
      <c r="R11">
        <v>-1</v>
      </c>
      <c r="S11">
        <v>-4</v>
      </c>
      <c r="T11">
        <v>-3</v>
      </c>
      <c r="U11">
        <v>3</v>
      </c>
      <c r="V11">
        <v>-4</v>
      </c>
      <c r="W11">
        <v>-4</v>
      </c>
      <c r="X11">
        <v>0</v>
      </c>
      <c r="Y11">
        <v>-10</v>
      </c>
    </row>
    <row r="12" spans="1:25" ht="15.75">
      <c r="A12" s="11" t="s">
        <v>9</v>
      </c>
      <c r="B12">
        <v>-1</v>
      </c>
      <c r="C12">
        <v>-6</v>
      </c>
      <c r="D12">
        <v>-3</v>
      </c>
      <c r="E12">
        <v>-5</v>
      </c>
      <c r="F12">
        <v>-2</v>
      </c>
      <c r="G12">
        <v>-3</v>
      </c>
      <c r="H12">
        <v>-5</v>
      </c>
      <c r="I12">
        <v>-2</v>
      </c>
      <c r="J12">
        <v>-4</v>
      </c>
      <c r="K12">
        <v>2</v>
      </c>
      <c r="L12">
        <v>4</v>
      </c>
      <c r="M12">
        <v>-7</v>
      </c>
      <c r="N12">
        <v>2</v>
      </c>
      <c r="O12">
        <v>1</v>
      </c>
      <c r="P12">
        <v>-5</v>
      </c>
      <c r="Q12">
        <v>-2</v>
      </c>
      <c r="R12">
        <v>-1</v>
      </c>
      <c r="S12">
        <v>-3</v>
      </c>
      <c r="T12">
        <v>-2</v>
      </c>
      <c r="U12">
        <v>1</v>
      </c>
      <c r="V12">
        <v>-3</v>
      </c>
      <c r="W12">
        <v>-4</v>
      </c>
      <c r="X12">
        <v>0</v>
      </c>
      <c r="Y12">
        <v>-10</v>
      </c>
    </row>
    <row r="13" spans="1:25" ht="15.75">
      <c r="A13" s="11" t="s">
        <v>8</v>
      </c>
      <c r="B13">
        <v>-7</v>
      </c>
      <c r="C13">
        <v>-1</v>
      </c>
      <c r="D13">
        <v>-2</v>
      </c>
      <c r="E13">
        <v>-5</v>
      </c>
      <c r="F13">
        <v>-10</v>
      </c>
      <c r="G13">
        <v>-1</v>
      </c>
      <c r="H13">
        <v>-4</v>
      </c>
      <c r="I13">
        <v>-5</v>
      </c>
      <c r="J13">
        <v>-5</v>
      </c>
      <c r="K13">
        <v>-7</v>
      </c>
      <c r="L13">
        <v>-7</v>
      </c>
      <c r="M13">
        <v>5</v>
      </c>
      <c r="N13">
        <v>-6</v>
      </c>
      <c r="O13">
        <v>-7</v>
      </c>
      <c r="P13">
        <v>-4</v>
      </c>
      <c r="Q13">
        <v>-5</v>
      </c>
      <c r="R13">
        <v>-6</v>
      </c>
      <c r="S13">
        <v>-8</v>
      </c>
      <c r="T13">
        <v>-4</v>
      </c>
      <c r="U13">
        <v>-8</v>
      </c>
      <c r="V13">
        <v>-3</v>
      </c>
      <c r="W13">
        <v>-3</v>
      </c>
      <c r="X13">
        <v>-6</v>
      </c>
      <c r="Y13">
        <v>-10</v>
      </c>
    </row>
    <row r="14" spans="1:25" ht="15.75">
      <c r="A14" s="11" t="s">
        <v>10</v>
      </c>
      <c r="B14">
        <v>-1</v>
      </c>
      <c r="C14">
        <v>-6</v>
      </c>
      <c r="D14">
        <v>-2</v>
      </c>
      <c r="E14">
        <v>-5</v>
      </c>
      <c r="F14">
        <v>-2</v>
      </c>
      <c r="G14">
        <v>-1</v>
      </c>
      <c r="H14">
        <v>-5</v>
      </c>
      <c r="I14">
        <v>-1</v>
      </c>
      <c r="J14">
        <v>-4</v>
      </c>
      <c r="K14">
        <v>3</v>
      </c>
      <c r="L14">
        <v>2</v>
      </c>
      <c r="M14">
        <v>-6</v>
      </c>
      <c r="N14">
        <v>6</v>
      </c>
      <c r="O14">
        <v>0</v>
      </c>
      <c r="P14">
        <v>-5</v>
      </c>
      <c r="Q14">
        <v>-2</v>
      </c>
      <c r="R14">
        <v>0</v>
      </c>
      <c r="S14">
        <v>-4</v>
      </c>
      <c r="T14">
        <v>-2</v>
      </c>
      <c r="U14">
        <v>1</v>
      </c>
      <c r="V14">
        <v>-3</v>
      </c>
      <c r="W14">
        <v>-3</v>
      </c>
      <c r="X14">
        <v>0</v>
      </c>
      <c r="Y14">
        <v>-10</v>
      </c>
    </row>
    <row r="15" spans="1:25" ht="15.75">
      <c r="A15" s="11" t="s">
        <v>4</v>
      </c>
      <c r="B15">
        <v>-1</v>
      </c>
      <c r="C15">
        <v>-7</v>
      </c>
      <c r="D15">
        <v>-1</v>
      </c>
      <c r="E15">
        <v>-5</v>
      </c>
      <c r="F15">
        <v>0</v>
      </c>
      <c r="G15">
        <v>-2</v>
      </c>
      <c r="H15">
        <v>-5</v>
      </c>
      <c r="I15">
        <v>-2</v>
      </c>
      <c r="J15">
        <v>-2</v>
      </c>
      <c r="K15">
        <v>0</v>
      </c>
      <c r="L15">
        <v>1</v>
      </c>
      <c r="M15">
        <v>-7</v>
      </c>
      <c r="N15">
        <v>0</v>
      </c>
      <c r="O15">
        <v>6</v>
      </c>
      <c r="P15">
        <v>-5</v>
      </c>
      <c r="Q15">
        <v>-2</v>
      </c>
      <c r="R15">
        <v>-2</v>
      </c>
      <c r="S15">
        <v>0</v>
      </c>
      <c r="T15">
        <v>4</v>
      </c>
      <c r="U15">
        <v>-1</v>
      </c>
      <c r="V15">
        <v>-3</v>
      </c>
      <c r="W15">
        <v>-3</v>
      </c>
      <c r="X15">
        <v>0</v>
      </c>
      <c r="Y15">
        <v>-10</v>
      </c>
    </row>
    <row r="16" spans="1:25" ht="15.75">
      <c r="A16" s="11" t="s">
        <v>12</v>
      </c>
      <c r="B16">
        <v>-3</v>
      </c>
      <c r="C16">
        <v>-7</v>
      </c>
      <c r="D16">
        <v>-4</v>
      </c>
      <c r="E16">
        <v>-5</v>
      </c>
      <c r="F16">
        <v>-8</v>
      </c>
      <c r="G16">
        <v>-3</v>
      </c>
      <c r="H16">
        <v>-5</v>
      </c>
      <c r="I16">
        <v>-3</v>
      </c>
      <c r="J16">
        <v>-6</v>
      </c>
      <c r="K16">
        <v>-4</v>
      </c>
      <c r="L16">
        <v>-5</v>
      </c>
      <c r="M16">
        <v>-4</v>
      </c>
      <c r="N16">
        <v>-5</v>
      </c>
      <c r="O16">
        <v>-5</v>
      </c>
      <c r="P16">
        <v>13</v>
      </c>
      <c r="Q16">
        <v>-3</v>
      </c>
      <c r="R16">
        <v>-4</v>
      </c>
      <c r="S16">
        <v>-6</v>
      </c>
      <c r="T16">
        <v>-5</v>
      </c>
      <c r="U16">
        <v>-4</v>
      </c>
      <c r="V16">
        <v>-4</v>
      </c>
      <c r="W16">
        <v>-4</v>
      </c>
      <c r="X16">
        <v>-4</v>
      </c>
      <c r="Y16">
        <v>-10</v>
      </c>
    </row>
    <row r="17" spans="1:25" ht="15.75">
      <c r="A17" s="11" t="s">
        <v>15</v>
      </c>
      <c r="B17">
        <v>2</v>
      </c>
      <c r="C17">
        <v>-6</v>
      </c>
      <c r="D17">
        <v>1</v>
      </c>
      <c r="E17">
        <v>-4</v>
      </c>
      <c r="F17">
        <v>1</v>
      </c>
      <c r="G17">
        <v>-1</v>
      </c>
      <c r="H17">
        <v>-3</v>
      </c>
      <c r="I17">
        <v>1</v>
      </c>
      <c r="J17">
        <v>-2</v>
      </c>
      <c r="K17">
        <v>-2</v>
      </c>
      <c r="L17">
        <v>-2</v>
      </c>
      <c r="M17">
        <v>-5</v>
      </c>
      <c r="N17">
        <v>-2</v>
      </c>
      <c r="O17">
        <v>-2</v>
      </c>
      <c r="P17">
        <v>-3</v>
      </c>
      <c r="Q17">
        <v>6</v>
      </c>
      <c r="R17">
        <v>1</v>
      </c>
      <c r="S17">
        <v>-5</v>
      </c>
      <c r="T17">
        <v>-2</v>
      </c>
      <c r="U17">
        <v>-2</v>
      </c>
      <c r="V17">
        <v>0</v>
      </c>
      <c r="W17">
        <v>-2</v>
      </c>
      <c r="X17">
        <v>-1</v>
      </c>
      <c r="Y17">
        <v>-10</v>
      </c>
    </row>
    <row r="18" spans="1:25" ht="15.75">
      <c r="A18" s="11" t="s">
        <v>16</v>
      </c>
      <c r="B18">
        <v>0</v>
      </c>
      <c r="C18">
        <v>-6</v>
      </c>
      <c r="D18">
        <v>-1</v>
      </c>
      <c r="E18">
        <v>-5</v>
      </c>
      <c r="F18">
        <v>-1</v>
      </c>
      <c r="G18">
        <v>-3</v>
      </c>
      <c r="H18">
        <v>-5</v>
      </c>
      <c r="I18">
        <v>-1</v>
      </c>
      <c r="J18">
        <v>-4</v>
      </c>
      <c r="K18">
        <v>-1</v>
      </c>
      <c r="L18">
        <v>-1</v>
      </c>
      <c r="M18">
        <v>-6</v>
      </c>
      <c r="N18">
        <v>0</v>
      </c>
      <c r="O18">
        <v>-2</v>
      </c>
      <c r="P18">
        <v>-4</v>
      </c>
      <c r="Q18">
        <v>1</v>
      </c>
      <c r="R18">
        <v>3</v>
      </c>
      <c r="S18">
        <v>-7</v>
      </c>
      <c r="T18">
        <v>-3</v>
      </c>
      <c r="U18">
        <v>0</v>
      </c>
      <c r="V18">
        <v>-2</v>
      </c>
      <c r="W18">
        <v>-4</v>
      </c>
      <c r="X18">
        <v>-1</v>
      </c>
      <c r="Y18">
        <v>-10</v>
      </c>
    </row>
    <row r="19" spans="1:25" ht="15.75">
      <c r="A19" s="11" t="s">
        <v>18</v>
      </c>
      <c r="B19">
        <v>-4</v>
      </c>
      <c r="C19">
        <v>-7</v>
      </c>
      <c r="D19">
        <v>-5</v>
      </c>
      <c r="E19">
        <v>-7</v>
      </c>
      <c r="F19">
        <v>-4</v>
      </c>
      <c r="G19">
        <v>1</v>
      </c>
      <c r="H19">
        <v>-7</v>
      </c>
      <c r="I19">
        <v>-5</v>
      </c>
      <c r="J19">
        <v>-3</v>
      </c>
      <c r="K19">
        <v>-4</v>
      </c>
      <c r="L19">
        <v>-3</v>
      </c>
      <c r="M19">
        <v>-8</v>
      </c>
      <c r="N19">
        <v>-4</v>
      </c>
      <c r="O19">
        <v>0</v>
      </c>
      <c r="P19">
        <v>-6</v>
      </c>
      <c r="Q19">
        <v>-5</v>
      </c>
      <c r="R19">
        <v>-7</v>
      </c>
      <c r="S19">
        <v>11</v>
      </c>
      <c r="T19">
        <v>1</v>
      </c>
      <c r="U19">
        <v>-4</v>
      </c>
      <c r="V19">
        <v>-5</v>
      </c>
      <c r="W19">
        <v>-3</v>
      </c>
      <c r="X19">
        <v>-3</v>
      </c>
      <c r="Y19">
        <v>-10</v>
      </c>
    </row>
    <row r="20" spans="1:25" ht="15.75">
      <c r="A20" s="11" t="s">
        <v>19</v>
      </c>
      <c r="B20">
        <v>-3</v>
      </c>
      <c r="C20">
        <v>-6</v>
      </c>
      <c r="D20">
        <v>2</v>
      </c>
      <c r="E20">
        <v>-4</v>
      </c>
      <c r="F20">
        <v>-1</v>
      </c>
      <c r="G20">
        <v>0</v>
      </c>
      <c r="H20">
        <v>-2</v>
      </c>
      <c r="I20">
        <v>-3</v>
      </c>
      <c r="J20">
        <v>3</v>
      </c>
      <c r="K20">
        <v>-3</v>
      </c>
      <c r="L20">
        <v>-2</v>
      </c>
      <c r="M20">
        <v>-4</v>
      </c>
      <c r="N20">
        <v>-2</v>
      </c>
      <c r="O20">
        <v>4</v>
      </c>
      <c r="P20">
        <v>-5</v>
      </c>
      <c r="Q20">
        <v>-2</v>
      </c>
      <c r="R20">
        <v>-3</v>
      </c>
      <c r="S20">
        <v>1</v>
      </c>
      <c r="T20">
        <v>11</v>
      </c>
      <c r="U20">
        <v>-3</v>
      </c>
      <c r="V20">
        <v>0</v>
      </c>
      <c r="W20">
        <v>-1</v>
      </c>
      <c r="X20">
        <v>-1</v>
      </c>
      <c r="Y20">
        <v>-10</v>
      </c>
    </row>
    <row r="21" spans="1:25" ht="15.75">
      <c r="A21" s="11" t="s">
        <v>17</v>
      </c>
      <c r="B21">
        <v>1</v>
      </c>
      <c r="C21">
        <v>-7</v>
      </c>
      <c r="D21">
        <v>-3</v>
      </c>
      <c r="E21">
        <v>-5</v>
      </c>
      <c r="F21">
        <v>-2</v>
      </c>
      <c r="G21">
        <v>-3</v>
      </c>
      <c r="H21">
        <v>-5</v>
      </c>
      <c r="I21">
        <v>-2</v>
      </c>
      <c r="J21">
        <v>-5</v>
      </c>
      <c r="K21">
        <v>3</v>
      </c>
      <c r="L21">
        <v>1</v>
      </c>
      <c r="M21">
        <v>-8</v>
      </c>
      <c r="N21">
        <v>1</v>
      </c>
      <c r="O21">
        <v>-1</v>
      </c>
      <c r="P21">
        <v>-4</v>
      </c>
      <c r="Q21">
        <v>-2</v>
      </c>
      <c r="R21">
        <v>0</v>
      </c>
      <c r="S21">
        <v>-4</v>
      </c>
      <c r="T21">
        <v>-3</v>
      </c>
      <c r="U21">
        <v>4</v>
      </c>
      <c r="V21">
        <v>-4</v>
      </c>
      <c r="W21">
        <v>-4</v>
      </c>
      <c r="X21">
        <v>0</v>
      </c>
      <c r="Y21">
        <v>-10</v>
      </c>
    </row>
    <row r="22" spans="1:25" ht="15.75">
      <c r="A22" s="11" t="s">
        <v>22</v>
      </c>
      <c r="B22">
        <v>-3</v>
      </c>
      <c r="C22">
        <v>-4</v>
      </c>
      <c r="D22">
        <v>8</v>
      </c>
      <c r="E22">
        <v>5</v>
      </c>
      <c r="F22">
        <v>-4</v>
      </c>
      <c r="G22">
        <v>1</v>
      </c>
      <c r="H22">
        <v>2</v>
      </c>
      <c r="I22">
        <v>-1</v>
      </c>
      <c r="J22">
        <v>2</v>
      </c>
      <c r="K22">
        <v>-4</v>
      </c>
      <c r="L22">
        <v>-3</v>
      </c>
      <c r="M22">
        <v>-3</v>
      </c>
      <c r="N22">
        <v>-3</v>
      </c>
      <c r="O22">
        <v>-3</v>
      </c>
      <c r="P22">
        <v>-4</v>
      </c>
      <c r="Q22">
        <v>0</v>
      </c>
      <c r="R22">
        <v>-2</v>
      </c>
      <c r="S22">
        <v>-5</v>
      </c>
      <c r="T22">
        <v>0</v>
      </c>
      <c r="U22">
        <v>-4</v>
      </c>
      <c r="V22">
        <v>7</v>
      </c>
      <c r="W22">
        <v>1</v>
      </c>
      <c r="X22">
        <v>-2</v>
      </c>
      <c r="Y22">
        <v>-10</v>
      </c>
    </row>
    <row r="23" spans="1:25" ht="15.75">
      <c r="A23" s="11" t="s">
        <v>23</v>
      </c>
      <c r="B23">
        <v>-4</v>
      </c>
      <c r="C23">
        <v>-4</v>
      </c>
      <c r="D23">
        <v>1</v>
      </c>
      <c r="E23">
        <v>3</v>
      </c>
      <c r="F23">
        <v>-6</v>
      </c>
      <c r="G23">
        <v>6</v>
      </c>
      <c r="H23">
        <v>6</v>
      </c>
      <c r="I23">
        <v>-2</v>
      </c>
      <c r="J23">
        <v>1</v>
      </c>
      <c r="K23">
        <v>-4</v>
      </c>
      <c r="L23">
        <v>-4</v>
      </c>
      <c r="M23">
        <v>-3</v>
      </c>
      <c r="N23">
        <v>-3</v>
      </c>
      <c r="O23">
        <v>-3</v>
      </c>
      <c r="P23">
        <v>-4</v>
      </c>
      <c r="Q23">
        <v>-2</v>
      </c>
      <c r="R23">
        <v>-4</v>
      </c>
      <c r="S23">
        <v>-3</v>
      </c>
      <c r="T23">
        <v>-1</v>
      </c>
      <c r="U23">
        <v>-4</v>
      </c>
      <c r="V23">
        <v>1</v>
      </c>
      <c r="W23">
        <v>6</v>
      </c>
      <c r="X23">
        <v>-4</v>
      </c>
      <c r="Y23">
        <v>-10</v>
      </c>
    </row>
    <row r="24" spans="1:25" ht="15.75">
      <c r="A24" s="11" t="s">
        <v>24</v>
      </c>
      <c r="B24">
        <v>0</v>
      </c>
      <c r="C24">
        <v>-6</v>
      </c>
      <c r="D24">
        <v>-1</v>
      </c>
      <c r="E24">
        <v>-4</v>
      </c>
      <c r="F24">
        <v>-2</v>
      </c>
      <c r="G24">
        <v>-2</v>
      </c>
      <c r="H24">
        <v>-4</v>
      </c>
      <c r="I24">
        <v>-1</v>
      </c>
      <c r="J24">
        <v>-3</v>
      </c>
      <c r="K24">
        <v>0</v>
      </c>
      <c r="L24">
        <v>0</v>
      </c>
      <c r="M24">
        <v>-6</v>
      </c>
      <c r="N24">
        <v>0</v>
      </c>
      <c r="O24">
        <v>0</v>
      </c>
      <c r="P24">
        <v>-4</v>
      </c>
      <c r="Q24">
        <v>-1</v>
      </c>
      <c r="R24">
        <v>-1</v>
      </c>
      <c r="S24">
        <v>-3</v>
      </c>
      <c r="T24">
        <v>-1</v>
      </c>
      <c r="U24">
        <v>0</v>
      </c>
      <c r="V24">
        <v>-2</v>
      </c>
      <c r="W24">
        <v>-4</v>
      </c>
      <c r="X24">
        <v>-1</v>
      </c>
      <c r="Y24">
        <v>-10</v>
      </c>
    </row>
    <row r="25" spans="1:25" ht="15.75">
      <c r="A25" s="11" t="s">
        <v>25</v>
      </c>
      <c r="B25">
        <v>-10</v>
      </c>
      <c r="C25">
        <v>-10</v>
      </c>
      <c r="D25">
        <v>-10</v>
      </c>
      <c r="E25">
        <v>-10</v>
      </c>
      <c r="F25">
        <v>-10</v>
      </c>
      <c r="G25">
        <v>-10</v>
      </c>
      <c r="H25">
        <v>-10</v>
      </c>
      <c r="I25">
        <v>-10</v>
      </c>
      <c r="J25">
        <v>-10</v>
      </c>
      <c r="K25">
        <v>-10</v>
      </c>
      <c r="L25">
        <v>-10</v>
      </c>
      <c r="M25">
        <v>-10</v>
      </c>
      <c r="N25">
        <v>-10</v>
      </c>
      <c r="O25">
        <v>-10</v>
      </c>
      <c r="P25">
        <v>-10</v>
      </c>
      <c r="Q25">
        <v>-10</v>
      </c>
      <c r="R25">
        <v>-10</v>
      </c>
      <c r="S25">
        <v>-10</v>
      </c>
      <c r="T25">
        <v>-10</v>
      </c>
      <c r="U25">
        <v>-10</v>
      </c>
      <c r="V25">
        <v>-10</v>
      </c>
      <c r="W25">
        <v>-10</v>
      </c>
      <c r="X25">
        <v>-10</v>
      </c>
      <c r="Y2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Частота встречаемости ам-т</vt:lpstr>
      <vt:lpstr>Частота всреч-ти</vt:lpstr>
      <vt:lpstr>Q(ij)</vt:lpstr>
      <vt:lpstr>P(i)</vt:lpstr>
      <vt:lpstr>E(ij)</vt:lpstr>
      <vt:lpstr>S(ij)</vt:lpstr>
      <vt:lpstr>matrix</vt:lpstr>
      <vt:lpstr>BLOSUM62</vt:lpstr>
      <vt:lpstr> PHAT_T75_B73</vt:lpstr>
      <vt:lpstr>Сравнение</vt:lpstr>
      <vt:lpstr>BLOSUM62!blosum</vt:lpstr>
      <vt:lpstr>'Частота встречаемости ам-т'!pairs_all_blocks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2013-05-17T06:37:34Z</dcterms:modified>
</cp:coreProperties>
</file>