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2" i="1" l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B19" i="1"/>
  <c r="B17" i="1"/>
  <c r="B18" i="1"/>
  <c r="C16" i="1"/>
  <c r="B16" i="1"/>
  <c r="J13" i="1"/>
  <c r="J12" i="1"/>
  <c r="J11" i="1"/>
  <c r="J10" i="1"/>
  <c r="I13" i="1"/>
  <c r="I12" i="1"/>
  <c r="I11" i="1"/>
  <c r="I10" i="1"/>
  <c r="H13" i="1"/>
  <c r="H12" i="1"/>
  <c r="H11" i="1"/>
  <c r="H10" i="1"/>
  <c r="G13" i="1"/>
  <c r="G12" i="1"/>
  <c r="G11" i="1"/>
  <c r="G10" i="1"/>
  <c r="F11" i="1"/>
  <c r="F12" i="1"/>
  <c r="F13" i="1"/>
  <c r="F10" i="1"/>
  <c r="E13" i="1"/>
  <c r="E12" i="1"/>
  <c r="E11" i="1"/>
  <c r="E10" i="1"/>
  <c r="D11" i="1"/>
  <c r="D12" i="1"/>
  <c r="D13" i="1"/>
  <c r="D10" i="1"/>
  <c r="C13" i="1"/>
  <c r="C12" i="1"/>
  <c r="C11" i="1"/>
  <c r="C10" i="1"/>
  <c r="B13" i="1"/>
  <c r="B11" i="1"/>
  <c r="B12" i="1"/>
  <c r="B10" i="1"/>
  <c r="J8" i="1" l="1"/>
  <c r="I8" i="1"/>
  <c r="H8" i="1"/>
  <c r="G8" i="1"/>
  <c r="F8" i="1"/>
  <c r="E8" i="1"/>
  <c r="C8" i="1"/>
  <c r="D8" i="1"/>
  <c r="B8" i="1"/>
</calcChain>
</file>

<file path=xl/sharedStrings.xml><?xml version="1.0" encoding="utf-8"?>
<sst xmlns="http://schemas.openxmlformats.org/spreadsheetml/2006/main" count="20" uniqueCount="12">
  <si>
    <t>A</t>
  </si>
  <si>
    <t>T</t>
  </si>
  <si>
    <t>G</t>
  </si>
  <si>
    <t>C</t>
  </si>
  <si>
    <t>Nuc/Position</t>
  </si>
  <si>
    <t>Sum</t>
  </si>
  <si>
    <t>Ratio</t>
  </si>
  <si>
    <t>IC</t>
  </si>
  <si>
    <t>Total</t>
  </si>
  <si>
    <t>Danio rerio</t>
  </si>
  <si>
    <t xml:space="preserve">Result </t>
  </si>
  <si>
    <t>Round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</si>
</sst>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12" sqref="L12"/>
    </sheetView>
  </sheetViews>
  <sheetFormatPr defaultRowHeight="14.4" x14ac:dyDescent="0.3"/>
  <cols>
    <col min="1" max="1" width="13.5546875" customWidth="1"/>
  </cols>
  <sheetData>
    <row r="1" spans="1:12" x14ac:dyDescent="0.3">
      <c r="A1" t="s">
        <v>9</v>
      </c>
    </row>
    <row r="2" spans="1:12" x14ac:dyDescent="0.3">
      <c r="A2" t="s">
        <v>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2" x14ac:dyDescent="0.3">
      <c r="A3" t="s">
        <v>0</v>
      </c>
      <c r="B3">
        <v>5</v>
      </c>
      <c r="C3">
        <v>14</v>
      </c>
      <c r="D3">
        <v>6</v>
      </c>
      <c r="E3">
        <v>3</v>
      </c>
      <c r="F3">
        <v>14</v>
      </c>
      <c r="G3">
        <v>0</v>
      </c>
      <c r="H3">
        <v>0</v>
      </c>
      <c r="I3">
        <v>3</v>
      </c>
      <c r="J3">
        <v>4</v>
      </c>
    </row>
    <row r="4" spans="1:12" x14ac:dyDescent="0.3">
      <c r="A4" t="s">
        <v>3</v>
      </c>
      <c r="B4">
        <v>5</v>
      </c>
      <c r="C4">
        <v>0</v>
      </c>
      <c r="D4">
        <v>2</v>
      </c>
      <c r="E4">
        <v>6</v>
      </c>
      <c r="F4">
        <v>0</v>
      </c>
      <c r="G4">
        <v>0</v>
      </c>
      <c r="H4">
        <v>0</v>
      </c>
      <c r="I4">
        <v>0</v>
      </c>
      <c r="J4">
        <v>10</v>
      </c>
    </row>
    <row r="5" spans="1:12" x14ac:dyDescent="0.3">
      <c r="A5" t="s">
        <v>2</v>
      </c>
      <c r="B5">
        <v>3</v>
      </c>
      <c r="C5">
        <v>0</v>
      </c>
      <c r="D5">
        <v>1</v>
      </c>
      <c r="E5">
        <v>5</v>
      </c>
      <c r="F5">
        <v>0</v>
      </c>
      <c r="G5">
        <v>0</v>
      </c>
      <c r="H5">
        <v>14</v>
      </c>
      <c r="I5">
        <v>7</v>
      </c>
      <c r="J5">
        <v>0</v>
      </c>
    </row>
    <row r="6" spans="1:12" x14ac:dyDescent="0.3">
      <c r="A6" t="s">
        <v>1</v>
      </c>
      <c r="B6">
        <v>1</v>
      </c>
      <c r="C6">
        <v>0</v>
      </c>
      <c r="D6">
        <v>5</v>
      </c>
      <c r="E6">
        <v>0</v>
      </c>
      <c r="F6">
        <v>0</v>
      </c>
      <c r="G6">
        <v>14</v>
      </c>
      <c r="H6">
        <v>0</v>
      </c>
      <c r="I6">
        <v>4</v>
      </c>
      <c r="J6">
        <v>0</v>
      </c>
    </row>
    <row r="8" spans="1:12" x14ac:dyDescent="0.3">
      <c r="A8" t="s">
        <v>5</v>
      </c>
      <c r="B8">
        <f t="shared" ref="B8:J8" si="0">SUM(B3:B6)</f>
        <v>14</v>
      </c>
      <c r="C8">
        <f t="shared" si="0"/>
        <v>14</v>
      </c>
      <c r="D8">
        <f t="shared" si="0"/>
        <v>14</v>
      </c>
      <c r="E8">
        <f t="shared" si="0"/>
        <v>14</v>
      </c>
      <c r="F8">
        <f t="shared" si="0"/>
        <v>14</v>
      </c>
      <c r="G8">
        <f t="shared" si="0"/>
        <v>14</v>
      </c>
      <c r="H8">
        <f t="shared" si="0"/>
        <v>14</v>
      </c>
      <c r="I8">
        <f t="shared" si="0"/>
        <v>14</v>
      </c>
      <c r="J8">
        <f t="shared" si="0"/>
        <v>14</v>
      </c>
    </row>
    <row r="9" spans="1:12" x14ac:dyDescent="0.3">
      <c r="A9" t="s">
        <v>6</v>
      </c>
    </row>
    <row r="10" spans="1:12" x14ac:dyDescent="0.3">
      <c r="A10" t="s">
        <v>0</v>
      </c>
      <c r="B10">
        <f>(B3+L11)/(B8+L12)</f>
        <v>0.35714285714285715</v>
      </c>
      <c r="C10">
        <f>(C3+L11)/(C8+L12)</f>
        <v>1</v>
      </c>
      <c r="D10">
        <f>(D3+L11)/(D8+L12)</f>
        <v>0.42857142857142855</v>
      </c>
      <c r="E10">
        <f>(E3+L11)/(E8+L12)</f>
        <v>0.21428571428571427</v>
      </c>
      <c r="F10">
        <f>(F3+L11)/(F8+L12)</f>
        <v>1</v>
      </c>
      <c r="G10">
        <f>(G3+L11)/(G8+L12)</f>
        <v>0</v>
      </c>
      <c r="H10">
        <f>(H3+L11)/(H8+L12)</f>
        <v>0</v>
      </c>
      <c r="I10">
        <f>(I3+L11)/(I8+L12)</f>
        <v>0.21428571428571427</v>
      </c>
      <c r="J10">
        <f>(J3+L11)/(J8+L12)</f>
        <v>0.2857142857142857</v>
      </c>
    </row>
    <row r="11" spans="1:12" x14ac:dyDescent="0.3">
      <c r="A11" t="s">
        <v>3</v>
      </c>
      <c r="B11">
        <f>(B4+L11)/(B8+L12)</f>
        <v>0.35714285714285715</v>
      </c>
      <c r="C11">
        <f>(C4+L11)/(C8+L12)</f>
        <v>0</v>
      </c>
      <c r="D11">
        <f>(D4+L11)/(D8+L12)</f>
        <v>0.14285714285714285</v>
      </c>
      <c r="E11">
        <f>(E4+L11)/(E8+L12)</f>
        <v>0.42857142857142855</v>
      </c>
      <c r="F11">
        <f>(F4+L11)/(F8+L12)</f>
        <v>0</v>
      </c>
      <c r="G11">
        <f>(G4+L11)/(G8+L12)</f>
        <v>0</v>
      </c>
      <c r="H11">
        <f>(H4+L11)/(H8+L12)</f>
        <v>0</v>
      </c>
      <c r="I11">
        <f>(I4+L11)/(I8+L12)</f>
        <v>0</v>
      </c>
      <c r="J11">
        <f>(J4+L11)/(J8+L12)</f>
        <v>0.7142857142857143</v>
      </c>
      <c r="L11">
        <v>0</v>
      </c>
    </row>
    <row r="12" spans="1:12" x14ac:dyDescent="0.3">
      <c r="A12" t="s">
        <v>2</v>
      </c>
      <c r="B12">
        <f>(B5+L11)/(B8+L12)</f>
        <v>0.21428571428571427</v>
      </c>
      <c r="C12">
        <f>(C5+L11)/(C8+L12)</f>
        <v>0</v>
      </c>
      <c r="D12">
        <f>(D5+L11)/(D8+L12)</f>
        <v>7.1428571428571425E-2</v>
      </c>
      <c r="E12">
        <f>(E5+L11)/(E8+L12)</f>
        <v>0.35714285714285715</v>
      </c>
      <c r="F12">
        <f>(F5+L11)/(F8+L12)</f>
        <v>0</v>
      </c>
      <c r="G12">
        <f>(G5+L11)/(G8+L12)</f>
        <v>0</v>
      </c>
      <c r="H12">
        <f>(H5+L11)/(H8+L12)</f>
        <v>1</v>
      </c>
      <c r="I12">
        <f>(I5+L11)/(I8+L12)</f>
        <v>0.5</v>
      </c>
      <c r="J12">
        <f>(J5+L11)/(J8+L12)</f>
        <v>0</v>
      </c>
      <c r="L12">
        <v>0</v>
      </c>
    </row>
    <row r="13" spans="1:12" x14ac:dyDescent="0.3">
      <c r="A13" t="s">
        <v>1</v>
      </c>
      <c r="B13">
        <f>(B6+L11)/(B8+L12)</f>
        <v>7.1428571428571425E-2</v>
      </c>
      <c r="C13">
        <f>(C6+L11)/(C8+L12)</f>
        <v>0</v>
      </c>
      <c r="D13">
        <f>(D6+L11)/(D8+L12)</f>
        <v>0.35714285714285715</v>
      </c>
      <c r="E13">
        <f>(E6+L11)/(E8+L12)</f>
        <v>0</v>
      </c>
      <c r="F13">
        <f>(F6+L11)/(F8+L12)</f>
        <v>0</v>
      </c>
      <c r="G13">
        <f>(G6+L11)/(G8+L12)</f>
        <v>1</v>
      </c>
      <c r="H13">
        <f>(H6+L11)/(H8+L12)</f>
        <v>0</v>
      </c>
      <c r="I13">
        <f>(I6+L11)/(I8+L12)</f>
        <v>0.2857142857142857</v>
      </c>
      <c r="J13">
        <f>(J6+L11)/(J8+L12)</f>
        <v>0</v>
      </c>
    </row>
    <row r="14" spans="1:12" x14ac:dyDescent="0.3">
      <c r="A14" s="1"/>
    </row>
    <row r="15" spans="1:12" x14ac:dyDescent="0.3">
      <c r="A15" t="s">
        <v>7</v>
      </c>
    </row>
    <row r="16" spans="1:12" x14ac:dyDescent="0.3">
      <c r="A16" t="s">
        <v>0</v>
      </c>
      <c r="B16">
        <f>IFERROR(B10*LOG(B10/0.307, 2), 0)</f>
        <v>7.795093290059496E-2</v>
      </c>
      <c r="C16">
        <f>IFERROR(C10*LOG(C10/0.307, 2), 0)</f>
        <v>1.7036894392919077</v>
      </c>
      <c r="D16">
        <f>IFERROR(D10*LOG(D10/0.307, 2), 0)</f>
        <v>0.20627015055233988</v>
      </c>
      <c r="E16">
        <f>IFERROR(E10*LOG(E10/0.307, 2), 0)</f>
        <v>-0.11115063900954436</v>
      </c>
      <c r="F16">
        <f>IFERROR(F10*LOG(F10/0.307, 2), 0)</f>
        <v>1.7036894392919077</v>
      </c>
      <c r="G16">
        <f>IFERROR(G10*LOG(G10/0.307, 2), 0)</f>
        <v>0</v>
      </c>
      <c r="H16">
        <f>IFERROR(H10*LOG(H10/0.307, 2), 0)</f>
        <v>0</v>
      </c>
      <c r="I16">
        <f>IFERROR(I10*LOG(I10/0.307, 2), 0)</f>
        <v>-0.11115063900954436</v>
      </c>
      <c r="J16">
        <f>IFERROR(J10*LOG(J10/0.307, 2), 0)</f>
        <v>-2.9618709361627586E-2</v>
      </c>
    </row>
    <row r="17" spans="1:10" x14ac:dyDescent="0.3">
      <c r="A17" t="s">
        <v>3</v>
      </c>
      <c r="B17">
        <f>IFERROR(B11*LOG(B11/0.193, 2), 0)</f>
        <v>0.31710729293705892</v>
      </c>
      <c r="C17">
        <f>IFERROR(C11*LOG(C11/0.193, 2), 0)</f>
        <v>0</v>
      </c>
      <c r="D17">
        <f>IFERROR(D11*LOG(D11/0.193, 2), 0)</f>
        <v>-6.2003953523371097E-2</v>
      </c>
      <c r="E17">
        <f>IFERROR(E11*LOG(E11/0.193, 2), 0)</f>
        <v>0.49325778259609648</v>
      </c>
      <c r="F17">
        <f>IFERROR(F11*LOG(F11/0.193, 2), 0)</f>
        <v>0</v>
      </c>
      <c r="G17">
        <f>IFERROR(G11*LOG(G11/0.193, 2), 0)</f>
        <v>0</v>
      </c>
      <c r="H17">
        <f>IFERROR(H11*LOG(H11/0.193, 2), 0)</f>
        <v>0</v>
      </c>
      <c r="I17">
        <f>IFERROR(I11*LOG(I11/0.193, 2), 0)</f>
        <v>0</v>
      </c>
      <c r="J17">
        <f>IFERROR(J11*LOG(J11/0.193, 2), 0)</f>
        <v>1.3485003001598321</v>
      </c>
    </row>
    <row r="18" spans="1:10" x14ac:dyDescent="0.3">
      <c r="A18" t="s">
        <v>2</v>
      </c>
      <c r="B18">
        <f>IFERROR(B12*LOG(B12/0.193, 2), 0)</f>
        <v>3.2343177012333975E-2</v>
      </c>
      <c r="C18">
        <f>IFERROR(C12*LOG(C12/0.193, 2), 0)</f>
        <v>0</v>
      </c>
      <c r="D18">
        <f>IFERROR(D12*LOG(D12/0.193, 2), 0)</f>
        <v>-0.10243054819025699</v>
      </c>
      <c r="E18">
        <f>IFERROR(E12*LOG(E12/0.193, 2), 0)</f>
        <v>0.31710729293705892</v>
      </c>
      <c r="F18">
        <f>IFERROR(F12*LOG(F12/0.193, 2), 0)</f>
        <v>0</v>
      </c>
      <c r="G18">
        <f>IFERROR(G12*LOG(G12/0.193, 2), 0)</f>
        <v>0</v>
      </c>
      <c r="H18">
        <f>IFERROR(H12*LOG(H12/0.193, 2), 0)</f>
        <v>2.3733272473940068</v>
      </c>
      <c r="I18">
        <f>IFERROR(I12*LOG(I12/0.193, 2), 0)</f>
        <v>0.68666362369700329</v>
      </c>
      <c r="J18">
        <f>IFERROR(J12*LOG(J12/0.193, 2), 0)</f>
        <v>0</v>
      </c>
    </row>
    <row r="19" spans="1:10" x14ac:dyDescent="0.3">
      <c r="A19" t="s">
        <v>1</v>
      </c>
      <c r="B19">
        <f>IFERROR(B13*LOG(B13/0.307, 2), 0)</f>
        <v>-0.15026182019754974</v>
      </c>
      <c r="C19">
        <f>IFERROR(C13*LOG(C13/0.307, 2), 0)</f>
        <v>0</v>
      </c>
      <c r="D19">
        <f>IFERROR(D13*LOG(D13/0.307, 2), 0)</f>
        <v>7.795093290059496E-2</v>
      </c>
      <c r="E19">
        <f>IFERROR(E13*LOG(E13/0.307, 2), 0)</f>
        <v>0</v>
      </c>
      <c r="F19">
        <f>IFERROR(F13*LOG(F13/0.307, 2), 0)</f>
        <v>0</v>
      </c>
      <c r="G19">
        <f>IFERROR(G13*LOG(G13/0.307, 2), 0)</f>
        <v>1.7036894392919077</v>
      </c>
      <c r="H19">
        <f>IFERROR(H13*LOG(H13/0.307, 2), 0)</f>
        <v>0</v>
      </c>
      <c r="I19">
        <f>IFERROR(I13*LOG(I13/0.307, 2), 0)</f>
        <v>-2.9618709361627586E-2</v>
      </c>
      <c r="J19">
        <f>IFERROR(J13*LOG(J13/0.307, 2), 0)</f>
        <v>0</v>
      </c>
    </row>
    <row r="20" spans="1:10" x14ac:dyDescent="0.3">
      <c r="A20" t="s">
        <v>8</v>
      </c>
      <c r="B20">
        <f>SUM(B16:B19)</f>
        <v>0.2771395826524381</v>
      </c>
      <c r="C20">
        <f>SUM(C16:C19)</f>
        <v>1.7036894392919077</v>
      </c>
      <c r="D20">
        <f>SUM(D16:D19)</f>
        <v>0.11978658173930676</v>
      </c>
      <c r="E20">
        <f>SUM(E16:E19)</f>
        <v>0.69921443652361104</v>
      </c>
      <c r="F20">
        <f>SUM(F16:F19)</f>
        <v>1.7036894392919077</v>
      </c>
      <c r="G20">
        <f>SUM(G16:G19)</f>
        <v>1.7036894392919077</v>
      </c>
      <c r="H20">
        <f>SUM(H16:H19)</f>
        <v>2.3733272473940068</v>
      </c>
      <c r="I20">
        <f>SUM(I16:I19)</f>
        <v>0.54589427532583135</v>
      </c>
      <c r="J20">
        <f>SUM(J16:J19)</f>
        <v>1.3188815907982046</v>
      </c>
    </row>
    <row r="21" spans="1:10" x14ac:dyDescent="0.3">
      <c r="A21" t="s">
        <v>10</v>
      </c>
      <c r="B21">
        <f>SUM(B20:J20)</f>
        <v>10.445312032309122</v>
      </c>
    </row>
    <row r="22" spans="1:10" x14ac:dyDescent="0.3">
      <c r="A22" t="s">
        <v>11</v>
      </c>
      <c r="B22">
        <f>ROUND(B21, 2)</f>
        <v>10.45</v>
      </c>
    </row>
  </sheetData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2020-03-20T19:03:22Z</dcterms:modified>
</cp:coreProperties>
</file>